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1944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F127" i="1"/>
  <c r="F138" i="1" s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G119" i="1" s="1"/>
  <c r="F108" i="1"/>
  <c r="F119" i="1" s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H81" i="1" s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G62" i="1" s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G24" i="1" s="1"/>
  <c r="H13" i="1"/>
  <c r="I13" i="1"/>
  <c r="J13" i="1"/>
  <c r="F13" i="1"/>
  <c r="F43" i="1" l="1"/>
  <c r="I119" i="1"/>
  <c r="J100" i="1"/>
  <c r="J138" i="1"/>
  <c r="J195" i="1"/>
  <c r="I62" i="1"/>
  <c r="J119" i="1"/>
  <c r="F24" i="1"/>
  <c r="H43" i="1"/>
  <c r="J62" i="1"/>
  <c r="J24" i="1"/>
  <c r="G138" i="1"/>
  <c r="I24" i="1"/>
  <c r="H24" i="1"/>
  <c r="G81" i="1"/>
  <c r="F81" i="1"/>
  <c r="G43" i="1"/>
  <c r="H62" i="1"/>
  <c r="L196" i="1"/>
  <c r="I196" i="1" l="1"/>
  <c r="J196" i="1"/>
  <c r="G196" i="1"/>
  <c r="F196" i="1"/>
  <c r="H196" i="1"/>
</calcChain>
</file>

<file path=xl/sharedStrings.xml><?xml version="1.0" encoding="utf-8"?>
<sst xmlns="http://schemas.openxmlformats.org/spreadsheetml/2006/main" count="283" uniqueCount="107">
  <si>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</si>
  <si>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</si>
  <si>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</si>
  <si>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</si>
  <si>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</si>
  <si>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</si>
  <si>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</si>
  <si>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</si>
  <si>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</si>
  <si>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</si>
  <si>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</si>
  <si>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</si>
  <si>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</si>
  <si>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</si>
  <si>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</si>
  <si>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</si>
  <si>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</si>
  <si>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</si>
  <si>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</si>
  <si>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</si>
  <si>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</si>
  <si>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</si>
  <si>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</si>
  <si>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</si>
  <si>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</si>
  <si>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</si>
  <si>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</si>
  <si>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</si>
  <si>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</si>
  <si>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</si>
  <si>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</si>
  <si>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</si>
  <si>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</si>
  <si>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</si>
  <si>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</si>
  <si>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</si>
  <si>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</si>
  <si>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</si>
  <si>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</si>
  <si>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</si>
  <si>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54-1з</t>
  </si>
  <si>
    <t>пром</t>
  </si>
  <si>
    <t>54-23гн</t>
  </si>
  <si>
    <t>Напиток из шиповника</t>
  </si>
  <si>
    <t>54-13хн</t>
  </si>
  <si>
    <t>Банан</t>
  </si>
  <si>
    <t>54-21гн</t>
  </si>
  <si>
    <t>Тимонов С.Ю.</t>
  </si>
  <si>
    <t>Омлет натуральный</t>
  </si>
  <si>
    <t>Булочка с повидлом</t>
  </si>
  <si>
    <t>Суп из овощей с фрикадельками мясными</t>
  </si>
  <si>
    <t>54-5с</t>
  </si>
  <si>
    <t>Гренки для супа</t>
  </si>
  <si>
    <t>№1308</t>
  </si>
  <si>
    <t>54-12м</t>
  </si>
  <si>
    <t>Компот из смеси сухофруктов</t>
  </si>
  <si>
    <t>54-1хн</t>
  </si>
  <si>
    <t>Салат из свежих огурцов</t>
  </si>
  <si>
    <t>54-24к</t>
  </si>
  <si>
    <t>54-1о</t>
  </si>
  <si>
    <t>1-7с</t>
  </si>
  <si>
    <t>Вафли</t>
  </si>
  <si>
    <t>Йогурт</t>
  </si>
  <si>
    <t>Картофельное пюре, котлета из курицы,соус красный основной</t>
  </si>
  <si>
    <t>Вареники с картофелем,соус сметанный с томатом</t>
  </si>
  <si>
    <t>Напиток  апельсиновый</t>
  </si>
  <si>
    <t>54-33хн</t>
  </si>
  <si>
    <t>Сок персиковый</t>
  </si>
  <si>
    <t>сыр твёрдых сортов в нарезке</t>
  </si>
  <si>
    <t>Какао с молоком</t>
  </si>
  <si>
    <t>Яблоко</t>
  </si>
  <si>
    <t>Каша жидкая молочная пшенная</t>
  </si>
  <si>
    <t>Запеканка из творога</t>
  </si>
  <si>
    <t>54-1т</t>
  </si>
  <si>
    <t>Чай с апельсином и сахаром</t>
  </si>
  <si>
    <t>54-10гн</t>
  </si>
  <si>
    <t>Хлеб ржаной</t>
  </si>
  <si>
    <t>Апельсин</t>
  </si>
  <si>
    <t>Бутерброд с сыром</t>
  </si>
  <si>
    <t>Чай с яблоком и сахаром</t>
  </si>
  <si>
    <t>54-46гн</t>
  </si>
  <si>
    <t>Компот из яблок с лимоном</t>
  </si>
  <si>
    <t>54-34хн</t>
  </si>
  <si>
    <t>Печенье</t>
  </si>
  <si>
    <t>Хлеб пшеничный йодированный</t>
  </si>
  <si>
    <t>№346</t>
  </si>
  <si>
    <t>№8</t>
  </si>
  <si>
    <t>Кофейный напиток с молоком</t>
  </si>
  <si>
    <t>54-11г,   54-5м,    54-3соус</t>
  </si>
  <si>
    <t>Хлеб пшеничный йодированный /хлеб ржаной</t>
  </si>
  <si>
    <t>Рагу из овощей,рыба (минтай) запечённая</t>
  </si>
  <si>
    <t>№111,  №69</t>
  </si>
  <si>
    <t>№3</t>
  </si>
  <si>
    <t>Плов с курицей</t>
  </si>
  <si>
    <t>№ 9.1</t>
  </si>
  <si>
    <t>Хлеб пшеничный  йодированный /хлеб ржаной</t>
  </si>
  <si>
    <t>Рыба запеченная с картофелем по-русски</t>
  </si>
  <si>
    <t xml:space="preserve"> МБОУ Стеклянская СОШ Купинского района</t>
  </si>
  <si>
    <t>Суп с макаронными изделиями</t>
  </si>
  <si>
    <t>Салат из свежих помидоров</t>
  </si>
  <si>
    <t>Морковь тушеная с яблоками</t>
  </si>
  <si>
    <t>Чай с сахаром</t>
  </si>
  <si>
    <t>№482</t>
  </si>
  <si>
    <t>54-34з</t>
  </si>
  <si>
    <t>Салат картофельный с морковью и зеленым горошком</t>
  </si>
  <si>
    <t>п\ф, №1009</t>
  </si>
  <si>
    <t>54-4гн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</si>
</sst>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N32" sqref="N3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97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18</v>
      </c>
      <c r="H2" s="58" t="s">
        <v>47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4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51" t="s">
        <v>98</v>
      </c>
      <c r="F6" s="40">
        <v>200</v>
      </c>
      <c r="G6" s="40">
        <v>8.6</v>
      </c>
      <c r="H6" s="40">
        <v>8.4</v>
      </c>
      <c r="I6" s="40">
        <v>20.399999999999999</v>
      </c>
      <c r="J6" s="40">
        <v>191.8</v>
      </c>
      <c r="K6" s="41" t="s">
        <v>60</v>
      </c>
      <c r="L6" s="40">
        <v>23</v>
      </c>
    </row>
    <row r="7" spans="1:12" ht="15" thickBot="1" x14ac:dyDescent="0.35">
      <c r="A7" s="23"/>
      <c r="B7" s="15"/>
      <c r="C7" s="11"/>
      <c r="D7" s="6"/>
      <c r="E7" s="42"/>
      <c r="F7" s="43"/>
      <c r="G7" s="43"/>
      <c r="H7" s="43"/>
      <c r="I7" s="40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87</v>
      </c>
      <c r="F8" s="43">
        <v>200</v>
      </c>
      <c r="G8" s="43">
        <v>3.9</v>
      </c>
      <c r="H8" s="43">
        <v>2.9</v>
      </c>
      <c r="I8" s="40">
        <v>11.2</v>
      </c>
      <c r="J8" s="43">
        <v>86</v>
      </c>
      <c r="K8" s="44" t="s">
        <v>42</v>
      </c>
      <c r="L8" s="43">
        <v>15.32</v>
      </c>
    </row>
    <row r="9" spans="1:12" ht="14.4" x14ac:dyDescent="0.3">
      <c r="A9" s="23"/>
      <c r="B9" s="15"/>
      <c r="C9" s="11"/>
      <c r="D9" s="7" t="s">
        <v>23</v>
      </c>
      <c r="E9" s="42" t="s">
        <v>89</v>
      </c>
      <c r="F9" s="43">
        <v>35</v>
      </c>
      <c r="G9" s="43">
        <v>2.5</v>
      </c>
      <c r="H9" s="43">
        <v>0.4</v>
      </c>
      <c r="I9" s="43">
        <v>14.8</v>
      </c>
      <c r="J9" s="43">
        <v>72.5</v>
      </c>
      <c r="K9" s="44" t="s">
        <v>41</v>
      </c>
      <c r="L9" s="43">
        <v>3.34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61</v>
      </c>
      <c r="F11" s="43">
        <v>15</v>
      </c>
      <c r="G11" s="43">
        <v>0.6</v>
      </c>
      <c r="H11" s="43">
        <v>4.5999999999999996</v>
      </c>
      <c r="I11" s="43">
        <v>9.4</v>
      </c>
      <c r="J11" s="43">
        <v>81.2</v>
      </c>
      <c r="K11" s="44" t="s">
        <v>41</v>
      </c>
      <c r="L11" s="43">
        <v>5.55</v>
      </c>
    </row>
    <row r="12" spans="1:12" ht="14.4" x14ac:dyDescent="0.3">
      <c r="A12" s="23"/>
      <c r="B12" s="15"/>
      <c r="C12" s="11"/>
      <c r="D12" s="6"/>
      <c r="E12" s="42" t="s">
        <v>62</v>
      </c>
      <c r="F12" s="43">
        <v>100</v>
      </c>
      <c r="G12" s="43">
        <v>3.4</v>
      </c>
      <c r="H12" s="43">
        <v>2.5</v>
      </c>
      <c r="I12" s="43">
        <v>5.5</v>
      </c>
      <c r="J12" s="43">
        <v>58.1</v>
      </c>
      <c r="K12" s="44" t="s">
        <v>41</v>
      </c>
      <c r="L12" s="43">
        <v>30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>SUM(G6:G12)</f>
        <v>19</v>
      </c>
      <c r="H13" s="19">
        <f>SUM(H6:H12)</f>
        <v>18.8</v>
      </c>
      <c r="I13" s="19">
        <f>SUM(I6:I12)</f>
        <v>61.3</v>
      </c>
      <c r="J13" s="19">
        <f>SUM(J6:J12)</f>
        <v>489.6</v>
      </c>
      <c r="K13" s="25"/>
      <c r="L13" s="19">
        <f>SUM(L6:L12)</f>
        <v>77.209999999999994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550</v>
      </c>
      <c r="G24" s="32">
        <f>G13+G23</f>
        <v>19</v>
      </c>
      <c r="H24" s="32">
        <f>H13+H23</f>
        <v>18.8</v>
      </c>
      <c r="I24" s="32">
        <f>I13+I23</f>
        <v>61.3</v>
      </c>
      <c r="J24" s="32">
        <f>J13+J23</f>
        <v>489.6</v>
      </c>
      <c r="K24" s="32"/>
      <c r="L24" s="32">
        <f>L13+L23</f>
        <v>77.209999999999994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150</v>
      </c>
      <c r="G25" s="40">
        <v>12.7</v>
      </c>
      <c r="H25" s="40">
        <v>18</v>
      </c>
      <c r="I25" s="40">
        <v>3.2</v>
      </c>
      <c r="J25" s="40">
        <v>225.5</v>
      </c>
      <c r="K25" s="41" t="s">
        <v>59</v>
      </c>
      <c r="L25" s="40">
        <v>62.16</v>
      </c>
    </row>
    <row r="26" spans="1:12" ht="14.4" x14ac:dyDescent="0.3">
      <c r="A26" s="14"/>
      <c r="B26" s="15"/>
      <c r="C26" s="11"/>
      <c r="D26" s="6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101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44" t="s">
        <v>106</v>
      </c>
      <c r="L27" s="43">
        <v>1.56</v>
      </c>
    </row>
    <row r="28" spans="1:12" ht="14.4" x14ac:dyDescent="0.3">
      <c r="A28" s="14"/>
      <c r="B28" s="15"/>
      <c r="C28" s="11"/>
      <c r="D28" s="7" t="s">
        <v>23</v>
      </c>
      <c r="E28" s="42" t="s">
        <v>89</v>
      </c>
      <c r="F28" s="43">
        <v>40</v>
      </c>
      <c r="G28" s="43">
        <v>2.8</v>
      </c>
      <c r="H28" s="43">
        <v>0.4</v>
      </c>
      <c r="I28" s="43">
        <v>16.5</v>
      </c>
      <c r="J28" s="43">
        <v>81.099999999999994</v>
      </c>
      <c r="K28" s="44" t="s">
        <v>41</v>
      </c>
      <c r="L28" s="43">
        <v>3.86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100</v>
      </c>
      <c r="F30" s="43">
        <v>60</v>
      </c>
      <c r="G30" s="43">
        <v>0.5</v>
      </c>
      <c r="H30" s="43">
        <v>1.4</v>
      </c>
      <c r="I30" s="43">
        <v>4.4000000000000004</v>
      </c>
      <c r="J30" s="43">
        <v>32.299999999999997</v>
      </c>
      <c r="K30" s="44" t="s">
        <v>102</v>
      </c>
      <c r="L30" s="43">
        <v>9.23</v>
      </c>
    </row>
    <row r="31" spans="1:12" ht="14.4" x14ac:dyDescent="0.3">
      <c r="A31" s="14"/>
      <c r="B31" s="15"/>
      <c r="C31" s="11"/>
      <c r="D31" s="6"/>
      <c r="E31" s="42" t="s">
        <v>49</v>
      </c>
      <c r="F31" s="43">
        <v>50</v>
      </c>
      <c r="G31" s="43">
        <v>4</v>
      </c>
      <c r="H31" s="43">
        <v>7</v>
      </c>
      <c r="I31" s="43">
        <v>28</v>
      </c>
      <c r="J31" s="43">
        <v>191</v>
      </c>
      <c r="K31" s="44" t="s">
        <v>41</v>
      </c>
      <c r="L31" s="43">
        <v>25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20.2</v>
      </c>
      <c r="H32" s="19">
        <f>SUM(H25:H31)</f>
        <v>26.799999999999997</v>
      </c>
      <c r="I32" s="19">
        <f>SUM(I25:I31)</f>
        <v>58.5</v>
      </c>
      <c r="J32" s="19">
        <f>SUM(J25:J31)</f>
        <v>556.70000000000005</v>
      </c>
      <c r="K32" s="25"/>
      <c r="L32" s="19">
        <f>SUM(L25:L31)</f>
        <v>101.81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500</v>
      </c>
      <c r="G43" s="32">
        <f>G32+G42</f>
        <v>20.2</v>
      </c>
      <c r="H43" s="32">
        <f>H32+H42</f>
        <v>26.799999999999997</v>
      </c>
      <c r="I43" s="32">
        <f>I32+I42</f>
        <v>58.5</v>
      </c>
      <c r="J43" s="32">
        <f>J32+J42</f>
        <v>556.70000000000005</v>
      </c>
      <c r="K43" s="32"/>
      <c r="L43" s="32">
        <f>L32+L42</f>
        <v>101.81</v>
      </c>
    </row>
    <row r="44" spans="1:12" ht="40.200000000000003" thickBot="1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270</v>
      </c>
      <c r="G44" s="40">
        <v>21.3</v>
      </c>
      <c r="H44" s="40">
        <v>9.9</v>
      </c>
      <c r="I44" s="40">
        <v>34.5</v>
      </c>
      <c r="J44" s="40">
        <v>312.39999999999998</v>
      </c>
      <c r="K44" s="41" t="s">
        <v>88</v>
      </c>
      <c r="L44" s="40">
        <v>79.41</v>
      </c>
    </row>
    <row r="45" spans="1:12" ht="15" thickBot="1" x14ac:dyDescent="0.35">
      <c r="A45" s="23"/>
      <c r="B45" s="15"/>
      <c r="C45" s="11"/>
      <c r="D45" s="6"/>
      <c r="E45" s="42" t="s">
        <v>43</v>
      </c>
      <c r="F45" s="43">
        <v>200</v>
      </c>
      <c r="G45" s="40">
        <v>0.6</v>
      </c>
      <c r="H45" s="40">
        <v>0.2</v>
      </c>
      <c r="I45" s="43">
        <v>15.1</v>
      </c>
      <c r="J45" s="43">
        <v>65.400000000000006</v>
      </c>
      <c r="K45" s="41" t="s">
        <v>44</v>
      </c>
      <c r="L45" s="43">
        <v>9.7899999999999991</v>
      </c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0"/>
      <c r="H46" s="40"/>
      <c r="I46" s="43"/>
      <c r="J46" s="43"/>
      <c r="K46" s="41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84</v>
      </c>
      <c r="F47" s="43">
        <v>35</v>
      </c>
      <c r="G47" s="43">
        <v>2.7</v>
      </c>
      <c r="H47" s="43">
        <v>0.3</v>
      </c>
      <c r="I47" s="43">
        <v>17.2</v>
      </c>
      <c r="J47" s="43">
        <v>82</v>
      </c>
      <c r="K47" s="44" t="s">
        <v>41</v>
      </c>
      <c r="L47" s="43">
        <v>3.08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26</v>
      </c>
      <c r="E49" s="42" t="s">
        <v>104</v>
      </c>
      <c r="F49" s="43">
        <v>60</v>
      </c>
      <c r="G49" s="43">
        <v>1.7</v>
      </c>
      <c r="H49" s="43">
        <v>4.3</v>
      </c>
      <c r="I49" s="43">
        <v>6.2</v>
      </c>
      <c r="J49" s="43">
        <v>70.3</v>
      </c>
      <c r="K49" s="44" t="s">
        <v>103</v>
      </c>
      <c r="L49" s="43">
        <v>10.81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565</v>
      </c>
      <c r="G51" s="19">
        <f>SUM(G44:G50)</f>
        <v>26.3</v>
      </c>
      <c r="H51" s="19">
        <f>SUM(H44:H50)</f>
        <v>14.7</v>
      </c>
      <c r="I51" s="19">
        <f>SUM(I44:I50)</f>
        <v>73</v>
      </c>
      <c r="J51" s="19">
        <f>SUM(J44:J50)</f>
        <v>530.09999999999991</v>
      </c>
      <c r="K51" s="25"/>
      <c r="L51" s="19">
        <f>SUM(L44:L50)</f>
        <v>103.08999999999999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565</v>
      </c>
      <c r="G62" s="32">
        <f>G51+G61</f>
        <v>26.3</v>
      </c>
      <c r="H62" s="32">
        <f>H51+H61</f>
        <v>14.7</v>
      </c>
      <c r="I62" s="32">
        <f>I51+I61</f>
        <v>73</v>
      </c>
      <c r="J62" s="32">
        <f>J51+J61</f>
        <v>530.09999999999991</v>
      </c>
      <c r="K62" s="32"/>
      <c r="L62" s="32">
        <f>L51+L61</f>
        <v>103.08999999999999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230</v>
      </c>
      <c r="G63" s="40">
        <v>23.1</v>
      </c>
      <c r="H63" s="40">
        <v>13.3</v>
      </c>
      <c r="I63" s="40">
        <v>31.7</v>
      </c>
      <c r="J63" s="40">
        <v>337.9</v>
      </c>
      <c r="K63" s="41" t="s">
        <v>105</v>
      </c>
      <c r="L63" s="40">
        <v>46.19</v>
      </c>
    </row>
    <row r="64" spans="1:12" ht="14.4" x14ac:dyDescent="0.3">
      <c r="A64" s="23"/>
      <c r="B64" s="15"/>
      <c r="C64" s="11"/>
      <c r="D64" s="6"/>
      <c r="E64" s="42" t="s">
        <v>65</v>
      </c>
      <c r="F64" s="43">
        <v>200</v>
      </c>
      <c r="G64" s="43">
        <v>0.2</v>
      </c>
      <c r="H64" s="43">
        <v>0</v>
      </c>
      <c r="I64" s="43">
        <v>8</v>
      </c>
      <c r="J64" s="43">
        <v>33</v>
      </c>
      <c r="K64" s="44" t="s">
        <v>66</v>
      </c>
      <c r="L64" s="43">
        <v>10.38</v>
      </c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84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41</v>
      </c>
      <c r="L66" s="43">
        <v>2.64</v>
      </c>
    </row>
    <row r="67" spans="1:12" ht="14.4" x14ac:dyDescent="0.3">
      <c r="A67" s="23"/>
      <c r="B67" s="15"/>
      <c r="C67" s="11"/>
      <c r="D67" s="7" t="s">
        <v>24</v>
      </c>
      <c r="E67" s="42" t="s">
        <v>45</v>
      </c>
      <c r="F67" s="43">
        <v>100</v>
      </c>
      <c r="G67" s="43">
        <v>1.5</v>
      </c>
      <c r="H67" s="43">
        <v>0.5</v>
      </c>
      <c r="I67" s="43">
        <v>21</v>
      </c>
      <c r="J67" s="43">
        <v>94.5</v>
      </c>
      <c r="K67" s="44" t="s">
        <v>41</v>
      </c>
      <c r="L67" s="43">
        <v>23</v>
      </c>
    </row>
    <row r="68" spans="1:12" ht="14.4" x14ac:dyDescent="0.3">
      <c r="A68" s="23"/>
      <c r="B68" s="15"/>
      <c r="C68" s="11"/>
      <c r="D68" s="6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>SUM(G63:G69)</f>
        <v>27.1</v>
      </c>
      <c r="H70" s="19">
        <f>SUM(H63:H69)</f>
        <v>14</v>
      </c>
      <c r="I70" s="19">
        <f>SUM(I63:I69)</f>
        <v>75.5</v>
      </c>
      <c r="J70" s="19">
        <f>SUM(J63:J69)</f>
        <v>535.70000000000005</v>
      </c>
      <c r="K70" s="25"/>
      <c r="L70" s="19">
        <f>SUM(L63:L69)</f>
        <v>82.210000000000008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560</v>
      </c>
      <c r="G81" s="32">
        <f>G70+G80</f>
        <v>27.1</v>
      </c>
      <c r="H81" s="32">
        <f>H70+H80</f>
        <v>14</v>
      </c>
      <c r="I81" s="32">
        <f>I70+I80</f>
        <v>75.5</v>
      </c>
      <c r="J81" s="32">
        <f>J70+J80</f>
        <v>535.70000000000005</v>
      </c>
      <c r="K81" s="32"/>
      <c r="L81" s="32">
        <f>L70+L80</f>
        <v>82.210000000000008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90</v>
      </c>
      <c r="F82" s="40">
        <v>240</v>
      </c>
      <c r="G82" s="40">
        <v>18.7</v>
      </c>
      <c r="H82" s="40">
        <v>11</v>
      </c>
      <c r="I82" s="40">
        <v>18.5</v>
      </c>
      <c r="J82" s="40">
        <v>248.4</v>
      </c>
      <c r="K82" s="41" t="s">
        <v>91</v>
      </c>
      <c r="L82" s="40">
        <v>45.92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89</v>
      </c>
      <c r="F85" s="43">
        <v>50</v>
      </c>
      <c r="G85" s="43">
        <v>3.6</v>
      </c>
      <c r="H85" s="43">
        <v>0.4</v>
      </c>
      <c r="I85" s="43">
        <v>21.5</v>
      </c>
      <c r="J85" s="43">
        <v>104.5</v>
      </c>
      <c r="K85" s="44" t="s">
        <v>41</v>
      </c>
      <c r="L85" s="43">
        <v>4.74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68</v>
      </c>
      <c r="F87" s="43">
        <v>15</v>
      </c>
      <c r="G87" s="43">
        <v>3.5</v>
      </c>
      <c r="H87" s="43">
        <v>4.4000000000000004</v>
      </c>
      <c r="I87" s="43">
        <v>0</v>
      </c>
      <c r="J87" s="43">
        <v>53.7</v>
      </c>
      <c r="K87" s="44" t="s">
        <v>40</v>
      </c>
      <c r="L87" s="43">
        <v>13.64</v>
      </c>
    </row>
    <row r="88" spans="1:12" ht="14.4" x14ac:dyDescent="0.3">
      <c r="A88" s="23"/>
      <c r="B88" s="15"/>
      <c r="C88" s="11"/>
      <c r="D88" s="6"/>
      <c r="E88" s="42" t="s">
        <v>67</v>
      </c>
      <c r="F88" s="43">
        <v>200</v>
      </c>
      <c r="G88" s="43">
        <v>0.6</v>
      </c>
      <c r="H88" s="43">
        <v>0</v>
      </c>
      <c r="I88" s="43">
        <v>33</v>
      </c>
      <c r="J88" s="43">
        <v>134.4</v>
      </c>
      <c r="K88" s="44" t="s">
        <v>41</v>
      </c>
      <c r="L88" s="43">
        <v>20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>SUM(G82:G88)</f>
        <v>26.400000000000002</v>
      </c>
      <c r="H89" s="19">
        <f>SUM(H82:H88)</f>
        <v>15.8</v>
      </c>
      <c r="I89" s="19">
        <f>SUM(I82:I88)</f>
        <v>73</v>
      </c>
      <c r="J89" s="19">
        <f>SUM(J82:J88)</f>
        <v>541</v>
      </c>
      <c r="K89" s="25"/>
      <c r="L89" s="19">
        <f>SUM(L82:L88)</f>
        <v>84.300000000000011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505</v>
      </c>
      <c r="G100" s="32">
        <f>G89+G99</f>
        <v>26.400000000000002</v>
      </c>
      <c r="H100" s="32">
        <f>H89+H99</f>
        <v>15.8</v>
      </c>
      <c r="I100" s="32">
        <f>I89+I99</f>
        <v>73</v>
      </c>
      <c r="J100" s="32">
        <f>J89+J99</f>
        <v>541</v>
      </c>
      <c r="K100" s="32"/>
      <c r="L100" s="32">
        <f>L89+L99</f>
        <v>84.300000000000011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2" t="s">
        <v>71</v>
      </c>
      <c r="F101" s="40">
        <v>180</v>
      </c>
      <c r="G101" s="40">
        <v>7.5</v>
      </c>
      <c r="H101" s="40">
        <v>9.1</v>
      </c>
      <c r="I101" s="40">
        <v>33.9</v>
      </c>
      <c r="J101" s="40">
        <v>247.4</v>
      </c>
      <c r="K101" s="41" t="s">
        <v>58</v>
      </c>
      <c r="L101" s="40">
        <v>28.07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69</v>
      </c>
      <c r="F103" s="43">
        <v>200</v>
      </c>
      <c r="G103" s="43">
        <v>4.7</v>
      </c>
      <c r="H103" s="43">
        <v>3.5</v>
      </c>
      <c r="I103" s="43">
        <v>12.5</v>
      </c>
      <c r="J103" s="43">
        <v>100.4</v>
      </c>
      <c r="K103" s="44" t="s">
        <v>46</v>
      </c>
      <c r="L103" s="43">
        <v>16.59</v>
      </c>
    </row>
    <row r="104" spans="1:12" ht="14.4" x14ac:dyDescent="0.3">
      <c r="A104" s="23"/>
      <c r="B104" s="15"/>
      <c r="C104" s="11"/>
      <c r="D104" s="7" t="s">
        <v>23</v>
      </c>
      <c r="E104" s="42" t="s">
        <v>89</v>
      </c>
      <c r="F104" s="43">
        <v>50</v>
      </c>
      <c r="G104" s="43">
        <v>3.6</v>
      </c>
      <c r="H104" s="43">
        <v>0.4</v>
      </c>
      <c r="I104" s="43">
        <v>21.5</v>
      </c>
      <c r="J104" s="43">
        <v>104.5</v>
      </c>
      <c r="K104" s="44" t="s">
        <v>41</v>
      </c>
      <c r="L104" s="43">
        <v>4.74</v>
      </c>
    </row>
    <row r="105" spans="1:12" ht="14.4" x14ac:dyDescent="0.3">
      <c r="A105" s="23"/>
      <c r="B105" s="15"/>
      <c r="C105" s="11"/>
      <c r="D105" s="7" t="s">
        <v>24</v>
      </c>
      <c r="E105" s="42" t="s">
        <v>70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44.4</v>
      </c>
      <c r="K105" s="44" t="s">
        <v>41</v>
      </c>
      <c r="L105" s="43">
        <v>19</v>
      </c>
    </row>
    <row r="106" spans="1:12" ht="14.4" x14ac:dyDescent="0.3">
      <c r="A106" s="23"/>
      <c r="B106" s="15"/>
      <c r="C106" s="11"/>
      <c r="D106" s="6" t="s">
        <v>26</v>
      </c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>SUM(G101:G107)</f>
        <v>16.2</v>
      </c>
      <c r="H108" s="19">
        <f>SUM(H101:H107)</f>
        <v>13.4</v>
      </c>
      <c r="I108" s="19">
        <f>SUM(I101:I107)</f>
        <v>77.7</v>
      </c>
      <c r="J108" s="19">
        <f>SUM(J101:J107)</f>
        <v>496.7</v>
      </c>
      <c r="K108" s="25"/>
      <c r="L108" s="19">
        <f>SUM(L101:L107)</f>
        <v>68.400000000000006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530</v>
      </c>
      <c r="G119" s="32">
        <f>G108+G118</f>
        <v>16.2</v>
      </c>
      <c r="H119" s="32">
        <f>H108+H118</f>
        <v>13.4</v>
      </c>
      <c r="I119" s="32">
        <f>I108+I118</f>
        <v>77.7</v>
      </c>
      <c r="J119" s="32">
        <f>J108+J118</f>
        <v>496.7</v>
      </c>
      <c r="K119" s="32"/>
      <c r="L119" s="32">
        <f>L108+L118</f>
        <v>68.400000000000006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150</v>
      </c>
      <c r="G120" s="40">
        <v>29.7</v>
      </c>
      <c r="H120" s="40">
        <v>10.7</v>
      </c>
      <c r="I120" s="40">
        <v>21.6</v>
      </c>
      <c r="J120" s="40">
        <v>301.3</v>
      </c>
      <c r="K120" s="41" t="s">
        <v>73</v>
      </c>
      <c r="L120" s="40">
        <v>78.34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74</v>
      </c>
      <c r="F122" s="43">
        <v>200</v>
      </c>
      <c r="G122" s="43">
        <v>0.3</v>
      </c>
      <c r="H122" s="43">
        <v>0.1</v>
      </c>
      <c r="I122" s="43">
        <v>7.2</v>
      </c>
      <c r="J122" s="43">
        <v>30.3</v>
      </c>
      <c r="K122" s="44" t="s">
        <v>75</v>
      </c>
      <c r="L122" s="43">
        <v>5.97</v>
      </c>
    </row>
    <row r="123" spans="1:12" ht="14.4" x14ac:dyDescent="0.3">
      <c r="A123" s="14"/>
      <c r="B123" s="15"/>
      <c r="C123" s="11"/>
      <c r="D123" s="7" t="s">
        <v>23</v>
      </c>
      <c r="E123" s="42" t="s">
        <v>76</v>
      </c>
      <c r="F123" s="43">
        <v>20</v>
      </c>
      <c r="G123" s="43">
        <v>1.3</v>
      </c>
      <c r="H123" s="43">
        <v>0.2</v>
      </c>
      <c r="I123" s="43">
        <v>6.7</v>
      </c>
      <c r="J123" s="43">
        <v>34.200000000000003</v>
      </c>
      <c r="K123" s="44" t="s">
        <v>41</v>
      </c>
      <c r="L123" s="43">
        <v>2.1</v>
      </c>
    </row>
    <row r="124" spans="1:12" ht="14.4" x14ac:dyDescent="0.3">
      <c r="A124" s="14"/>
      <c r="B124" s="15"/>
      <c r="C124" s="11"/>
      <c r="D124" s="7" t="s">
        <v>24</v>
      </c>
      <c r="E124" s="42" t="s">
        <v>77</v>
      </c>
      <c r="F124" s="43">
        <v>100</v>
      </c>
      <c r="G124" s="43">
        <v>0.9</v>
      </c>
      <c r="H124" s="43">
        <v>0.2</v>
      </c>
      <c r="I124" s="43">
        <v>8.1</v>
      </c>
      <c r="J124" s="43">
        <v>37.799999999999997</v>
      </c>
      <c r="K124" s="44" t="s">
        <v>41</v>
      </c>
      <c r="L124" s="43">
        <v>30</v>
      </c>
    </row>
    <row r="125" spans="1:12" ht="14.4" x14ac:dyDescent="0.3">
      <c r="A125" s="14"/>
      <c r="B125" s="15"/>
      <c r="C125" s="11"/>
      <c r="D125" s="6"/>
      <c r="E125" s="42" t="s">
        <v>78</v>
      </c>
      <c r="F125" s="43">
        <v>30</v>
      </c>
      <c r="G125" s="43">
        <v>4.9000000000000004</v>
      </c>
      <c r="H125" s="43">
        <v>8.9</v>
      </c>
      <c r="I125" s="43">
        <v>8.9</v>
      </c>
      <c r="J125" s="43">
        <v>135.6</v>
      </c>
      <c r="K125" s="44" t="s">
        <v>92</v>
      </c>
      <c r="L125" s="43">
        <v>23.92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37.1</v>
      </c>
      <c r="H127" s="19">
        <f>SUM(H120:H126)</f>
        <v>20.099999999999998</v>
      </c>
      <c r="I127" s="19">
        <f>SUM(I120:I126)</f>
        <v>52.5</v>
      </c>
      <c r="J127" s="19">
        <f>SUM(J120:J126)</f>
        <v>539.20000000000005</v>
      </c>
      <c r="K127" s="25"/>
      <c r="L127" s="19">
        <f>SUM(L120:L126)</f>
        <v>140.32999999999998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500</v>
      </c>
      <c r="G138" s="32">
        <f>G127+G137</f>
        <v>37.1</v>
      </c>
      <c r="H138" s="32">
        <f>H127+H137</f>
        <v>20.099999999999998</v>
      </c>
      <c r="I138" s="32">
        <f>I127+I137</f>
        <v>52.5</v>
      </c>
      <c r="J138" s="32">
        <f>J127+J137</f>
        <v>539.20000000000005</v>
      </c>
      <c r="K138" s="32"/>
      <c r="L138" s="32">
        <f>L127+L137</f>
        <v>140.32999999999998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200</v>
      </c>
      <c r="G139" s="40">
        <v>27.3</v>
      </c>
      <c r="H139" s="40">
        <v>6.5</v>
      </c>
      <c r="I139" s="40">
        <v>33.299999999999997</v>
      </c>
      <c r="J139" s="40">
        <v>300.60000000000002</v>
      </c>
      <c r="K139" s="41" t="s">
        <v>54</v>
      </c>
      <c r="L139" s="40">
        <v>46.78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79</v>
      </c>
      <c r="F141" s="43">
        <v>200</v>
      </c>
      <c r="G141" s="43">
        <v>0.2</v>
      </c>
      <c r="H141" s="43">
        <v>0.1</v>
      </c>
      <c r="I141" s="43">
        <v>7.5</v>
      </c>
      <c r="J141" s="43">
        <v>31.7</v>
      </c>
      <c r="K141" s="44" t="s">
        <v>80</v>
      </c>
      <c r="L141" s="43">
        <v>4.1399999999999997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89</v>
      </c>
      <c r="F142" s="43">
        <v>50</v>
      </c>
      <c r="G142" s="43">
        <v>3.6</v>
      </c>
      <c r="H142" s="43">
        <v>0.4</v>
      </c>
      <c r="I142" s="43">
        <v>21.5</v>
      </c>
      <c r="J142" s="43">
        <v>104.5</v>
      </c>
      <c r="K142" s="44" t="s">
        <v>41</v>
      </c>
      <c r="L142" s="43">
        <v>2.74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57</v>
      </c>
      <c r="F144" s="43">
        <v>60</v>
      </c>
      <c r="G144" s="43">
        <v>0.5</v>
      </c>
      <c r="H144" s="43">
        <v>3.1</v>
      </c>
      <c r="I144" s="43">
        <v>1.4</v>
      </c>
      <c r="J144" s="43">
        <v>35</v>
      </c>
      <c r="K144" s="44" t="s">
        <v>94</v>
      </c>
      <c r="L144" s="43">
        <v>18.87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>SUM(G139:G145)</f>
        <v>31.6</v>
      </c>
      <c r="H146" s="19">
        <f>SUM(H139:H145)</f>
        <v>10.1</v>
      </c>
      <c r="I146" s="19">
        <f>SUM(I139:I145)</f>
        <v>63.699999999999996</v>
      </c>
      <c r="J146" s="19">
        <f>SUM(J139:J145)</f>
        <v>471.8</v>
      </c>
      <c r="K146" s="25"/>
      <c r="L146" s="19">
        <f>SUM(L139:L145)</f>
        <v>72.53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510</v>
      </c>
      <c r="G157" s="32">
        <f>G146+G156</f>
        <v>31.6</v>
      </c>
      <c r="H157" s="32">
        <f>H146+H156</f>
        <v>10.1</v>
      </c>
      <c r="I157" s="32">
        <f>I146+I156</f>
        <v>63.699999999999996</v>
      </c>
      <c r="J157" s="32">
        <f>J146+J156</f>
        <v>471.8</v>
      </c>
      <c r="K157" s="32"/>
      <c r="L157" s="32">
        <f>L146+L156</f>
        <v>72.53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250</v>
      </c>
      <c r="G158" s="40">
        <v>10.8</v>
      </c>
      <c r="H158" s="40">
        <v>7.6</v>
      </c>
      <c r="I158" s="40">
        <v>17.399999999999999</v>
      </c>
      <c r="J158" s="40">
        <v>181.1</v>
      </c>
      <c r="K158" s="41" t="s">
        <v>51</v>
      </c>
      <c r="L158" s="40">
        <v>31.93</v>
      </c>
    </row>
    <row r="159" spans="1:12" ht="14.4" x14ac:dyDescent="0.3">
      <c r="A159" s="23"/>
      <c r="B159" s="15"/>
      <c r="C159" s="11"/>
      <c r="D159" s="6"/>
      <c r="E159" s="42" t="s">
        <v>52</v>
      </c>
      <c r="F159" s="43">
        <v>45</v>
      </c>
      <c r="G159" s="43">
        <v>3</v>
      </c>
      <c r="H159" s="43">
        <v>4.4000000000000004</v>
      </c>
      <c r="I159" s="43">
        <v>19.399999999999999</v>
      </c>
      <c r="J159" s="43">
        <v>129.69999999999999</v>
      </c>
      <c r="K159" s="44" t="s">
        <v>53</v>
      </c>
      <c r="L159" s="43">
        <v>10.32</v>
      </c>
    </row>
    <row r="160" spans="1:12" ht="14.4" x14ac:dyDescent="0.3">
      <c r="A160" s="23"/>
      <c r="B160" s="15"/>
      <c r="C160" s="11"/>
      <c r="D160" s="7" t="s">
        <v>22</v>
      </c>
      <c r="E160" s="42" t="s">
        <v>81</v>
      </c>
      <c r="F160" s="43">
        <v>200</v>
      </c>
      <c r="G160" s="43">
        <v>0.2</v>
      </c>
      <c r="H160" s="43">
        <v>0.2</v>
      </c>
      <c r="I160" s="43">
        <v>11</v>
      </c>
      <c r="J160" s="43">
        <v>46.7</v>
      </c>
      <c r="K160" s="44" t="s">
        <v>82</v>
      </c>
      <c r="L160" s="43">
        <v>13.42</v>
      </c>
    </row>
    <row r="161" spans="1:12" ht="14.4" x14ac:dyDescent="0.3">
      <c r="A161" s="23"/>
      <c r="B161" s="15"/>
      <c r="C161" s="11"/>
      <c r="D161" s="7" t="s">
        <v>23</v>
      </c>
      <c r="E161" s="42" t="s">
        <v>84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41</v>
      </c>
      <c r="L161" s="43">
        <v>2.64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 t="s">
        <v>83</v>
      </c>
      <c r="F164" s="43">
        <v>20</v>
      </c>
      <c r="G164" s="43">
        <v>1.5</v>
      </c>
      <c r="H164" s="43">
        <v>2</v>
      </c>
      <c r="I164" s="43">
        <v>14.9</v>
      </c>
      <c r="J164" s="43">
        <v>83.2</v>
      </c>
      <c r="K164" s="44" t="s">
        <v>41</v>
      </c>
      <c r="L164" s="43">
        <v>6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>SUM(G158:G164)</f>
        <v>17.8</v>
      </c>
      <c r="H165" s="19">
        <f>SUM(H158:H164)</f>
        <v>14.399999999999999</v>
      </c>
      <c r="I165" s="19">
        <f>SUM(I158:I164)</f>
        <v>77.5</v>
      </c>
      <c r="J165" s="19">
        <f>SUM(J158:J164)</f>
        <v>510.99999999999994</v>
      </c>
      <c r="K165" s="25"/>
      <c r="L165" s="19">
        <f>SUM(L158:L164)</f>
        <v>64.31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545</v>
      </c>
      <c r="G176" s="32">
        <f>G165+G175</f>
        <v>17.8</v>
      </c>
      <c r="H176" s="32">
        <f>H165+H175</f>
        <v>14.399999999999999</v>
      </c>
      <c r="I176" s="32">
        <f>I165+I175</f>
        <v>77.5</v>
      </c>
      <c r="J176" s="32">
        <f>J165+J175</f>
        <v>510.99999999999994</v>
      </c>
      <c r="K176" s="32"/>
      <c r="L176" s="32">
        <f>L165+L175</f>
        <v>64.31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>
        <v>250</v>
      </c>
      <c r="G177" s="40">
        <v>16.899999999999999</v>
      </c>
      <c r="H177" s="40">
        <v>5.7</v>
      </c>
      <c r="I177" s="40">
        <v>28</v>
      </c>
      <c r="J177" s="40">
        <v>230.9</v>
      </c>
      <c r="K177" s="41" t="s">
        <v>85</v>
      </c>
      <c r="L177" s="40">
        <v>56.5</v>
      </c>
    </row>
    <row r="178" spans="1:12" ht="14.4" x14ac:dyDescent="0.3">
      <c r="A178" s="23"/>
      <c r="B178" s="15"/>
      <c r="C178" s="11"/>
      <c r="D178" s="6"/>
      <c r="E178" s="42" t="s">
        <v>55</v>
      </c>
      <c r="F178" s="43">
        <v>200</v>
      </c>
      <c r="G178" s="43">
        <v>0.5</v>
      </c>
      <c r="H178" s="43">
        <v>0</v>
      </c>
      <c r="I178" s="43">
        <v>19.8</v>
      </c>
      <c r="J178" s="43">
        <v>81</v>
      </c>
      <c r="K178" s="44" t="s">
        <v>56</v>
      </c>
      <c r="L178" s="43">
        <v>8.3800000000000008</v>
      </c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95</v>
      </c>
      <c r="F180" s="43">
        <v>55</v>
      </c>
      <c r="G180" s="43">
        <v>4</v>
      </c>
      <c r="H180" s="43">
        <v>0.5</v>
      </c>
      <c r="I180" s="43">
        <v>23.9</v>
      </c>
      <c r="J180" s="43">
        <v>116.2</v>
      </c>
      <c r="K180" s="44" t="s">
        <v>41</v>
      </c>
      <c r="L180" s="43">
        <v>5.18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99</v>
      </c>
      <c r="F182" s="43">
        <v>60</v>
      </c>
      <c r="G182" s="43">
        <v>0.6</v>
      </c>
      <c r="H182" s="43">
        <v>3.1</v>
      </c>
      <c r="I182" s="43">
        <v>3</v>
      </c>
      <c r="J182" s="43">
        <v>42.2</v>
      </c>
      <c r="K182" s="44" t="s">
        <v>86</v>
      </c>
      <c r="L182" s="43">
        <v>15.45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>SUM(G177:G183)</f>
        <v>22</v>
      </c>
      <c r="H184" s="19">
        <f>SUM(H177:H183)</f>
        <v>9.3000000000000007</v>
      </c>
      <c r="I184" s="19">
        <f>SUM(I177:I183)</f>
        <v>74.699999999999989</v>
      </c>
      <c r="J184" s="19">
        <f>SUM(J177:J183)</f>
        <v>470.29999999999995</v>
      </c>
      <c r="K184" s="25"/>
      <c r="L184" s="19">
        <f>SUM(L177:L183)</f>
        <v>85.51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565</v>
      </c>
      <c r="G195" s="32">
        <f>G184+G194</f>
        <v>22</v>
      </c>
      <c r="H195" s="32">
        <f>H184+H194</f>
        <v>9.3000000000000007</v>
      </c>
      <c r="I195" s="32">
        <f>I184+I194</f>
        <v>74.699999999999989</v>
      </c>
      <c r="J195" s="32">
        <f>J184+J194</f>
        <v>470.29999999999995</v>
      </c>
      <c r="K195" s="32"/>
      <c r="L195" s="32">
        <f>L184+L194</f>
        <v>85.51</v>
      </c>
    </row>
    <row r="196" spans="1:12" ht="13.8" thickBot="1" x14ac:dyDescent="0.3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533</v>
      </c>
      <c r="G196" s="34">
        <f>(G24+G43+G62+G81+G100+G119+G138+G157+G176+G195)/(IF(G24=0,0,1)+IF(G43=0,0,1)+IF(G62=0,0,1)+IF(G81=0,0,1)+IF(G100=0,0,1)+IF(G119=0,0,1)+IF(G138=0,0,1)+IF(G157=0,0,1)+IF(G176=0,0,1)+IF(G195=0,0,1))</f>
        <v>24.369999999999997</v>
      </c>
      <c r="H196" s="34">
        <f>(H24+H43+H62+H81+H100+H119+H138+H157+H176+H195)/(IF(H24=0,0,1)+IF(H43=0,0,1)+IF(H62=0,0,1)+IF(H81=0,0,1)+IF(H100=0,0,1)+IF(H119=0,0,1)+IF(H138=0,0,1)+IF(H157=0,0,1)+IF(H176=0,0,1)+IF(H195=0,0,1))</f>
        <v>15.74</v>
      </c>
      <c r="I196" s="34">
        <f>(I24+I43+I62+I81+I100+I119+I138+I157+I176+I195)/(IF(I24=0,0,1)+IF(I43=0,0,1)+IF(I62=0,0,1)+IF(I81=0,0,1)+IF(I100=0,0,1)+IF(I119=0,0,1)+IF(I138=0,0,1)+IF(I157=0,0,1)+IF(I176=0,0,1)+IF(I195=0,0,1))</f>
        <v>68.740000000000009</v>
      </c>
      <c r="J196" s="34">
        <f>(J24+J43+J62+J81+J100+J119+J138+J157+J176+J195)/(IF(J24=0,0,1)+IF(J43=0,0,1)+IF(J62=0,0,1)+IF(J81=0,0,1)+IF(J100=0,0,1)+IF(J119=0,0,1)+IF(J138=0,0,1)+IF(J157=0,0,1)+IF(J176=0,0,1)+IF(J195=0,0,1))</f>
        <v>514.21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87.969999999999985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81:D81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2026-02-27T04:48:53Z</cp:lastPrinted>
  <dcterms:created xsi:type="dcterms:W3CDTF">2022-05-16T14:23:56Z</dcterms:created>
  <dcterms:modified xsi:type="dcterms:W3CDTF">2026-03-31T05:01:52Z</dcterms:modified>
</cp:coreProperties>
</file>