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14" i="1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L232" l="1"/>
  <c r="L222"/>
  <c r="L233"/>
  <c r="L194"/>
  <c r="L184"/>
  <c r="L195"/>
  <c r="L175"/>
  <c r="L165"/>
  <c r="L176"/>
  <c r="L156"/>
  <c r="L146"/>
  <c r="L157"/>
  <c r="L137"/>
  <c r="L127"/>
  <c r="L138"/>
  <c r="L118"/>
  <c r="L108"/>
  <c r="L119"/>
  <c r="L80"/>
  <c r="L70"/>
  <c r="L81"/>
  <c r="L61"/>
  <c r="L51"/>
  <c r="L62"/>
  <c r="L42"/>
  <c r="L32"/>
  <c r="L43"/>
  <c r="L23"/>
  <c r="L13"/>
  <c r="L24"/>
  <c r="A128"/>
  <c r="B233"/>
  <c r="A233"/>
  <c r="J232"/>
  <c r="I232"/>
  <c r="H232"/>
  <c r="G232"/>
  <c r="F232"/>
  <c r="A223"/>
  <c r="J222"/>
  <c r="J233"/>
  <c r="I222"/>
  <c r="I233"/>
  <c r="H222"/>
  <c r="H233"/>
  <c r="G222"/>
  <c r="G233"/>
  <c r="F222"/>
  <c r="B195"/>
  <c r="A195"/>
  <c r="J194"/>
  <c r="I194"/>
  <c r="H194"/>
  <c r="G194"/>
  <c r="F194"/>
  <c r="B185"/>
  <c r="A185"/>
  <c r="J184"/>
  <c r="J195"/>
  <c r="I184"/>
  <c r="I195"/>
  <c r="H184"/>
  <c r="H195"/>
  <c r="G184"/>
  <c r="G195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J127"/>
  <c r="J138"/>
  <c r="I127"/>
  <c r="I138"/>
  <c r="H127"/>
  <c r="H138"/>
  <c r="G127"/>
  <c r="G138"/>
  <c r="F127"/>
  <c r="B119"/>
  <c r="A119"/>
  <c r="J118"/>
  <c r="I118"/>
  <c r="H118"/>
  <c r="G118"/>
  <c r="F118"/>
  <c r="A109"/>
  <c r="J108"/>
  <c r="J119"/>
  <c r="I108"/>
  <c r="I119"/>
  <c r="H108"/>
  <c r="H119"/>
  <c r="G108"/>
  <c r="G119"/>
  <c r="F108"/>
  <c r="F119"/>
  <c r="B81"/>
  <c r="A81"/>
  <c r="J80"/>
  <c r="I80"/>
  <c r="H80"/>
  <c r="G80"/>
  <c r="F80"/>
  <c r="B71"/>
  <c r="A71"/>
  <c r="J70"/>
  <c r="J81"/>
  <c r="I70"/>
  <c r="I81"/>
  <c r="H70"/>
  <c r="H81"/>
  <c r="G70"/>
  <c r="G81"/>
  <c r="F70"/>
  <c r="F81"/>
  <c r="B62"/>
  <c r="A62"/>
  <c r="J61"/>
  <c r="I61"/>
  <c r="H61"/>
  <c r="G61"/>
  <c r="F61"/>
  <c r="B52"/>
  <c r="A52"/>
  <c r="J51"/>
  <c r="J62"/>
  <c r="I51"/>
  <c r="I62"/>
  <c r="H51"/>
  <c r="H62"/>
  <c r="G51"/>
  <c r="G62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G24"/>
  <c r="H13"/>
  <c r="H24"/>
  <c r="I13"/>
  <c r="J13"/>
  <c r="F13"/>
  <c r="F24"/>
  <c r="F138"/>
  <c r="F157"/>
  <c r="F176"/>
  <c r="F195"/>
  <c r="F233"/>
  <c r="I24"/>
  <c r="I234" s="1"/>
  <c r="J24"/>
  <c r="J234"/>
  <c r="F234"/>
  <c r="G234"/>
  <c r="H234"/>
  <c r="L234"/>
</calcChain>
</file>

<file path=xl/sharedStrings.xml><?xml version="1.0" encoding="utf-8"?>
<sst xmlns="http://schemas.openxmlformats.org/spreadsheetml/2006/main" count="356" uniqueCount="111">
  <si>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</si>
  <si>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</si>
  <si>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</si>
  <si>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</si>
  <si>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</si>
  <si>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</si>
  <si>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</si>
  <si>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</si>
  <si>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</si>
  <si>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</si>
  <si>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</si>
  <si>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</si>
  <si>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</si>
  <si>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</si>
  <si>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</si>
  <si>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</si>
  <si>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</si>
  <si>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</si>
  <si>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</si>
  <si>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</si>
  <si>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</si>
  <si>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</si>
  <si>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</si>
  <si>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</si>
  <si>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</si>
  <si>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</si>
  <si>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</si>
  <si>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</si>
  <si>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</si>
  <si>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</si>
  <si>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</si>
  <si>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</si>
  <si>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</si>
  <si>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</si>
  <si>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</si>
  <si>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</si>
  <si>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</si>
  <si>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</si>
  <si>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</si>
  <si>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</si>
  <si>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пшеничный/хлеб ржаной</t>
  </si>
  <si>
    <t>Яблоко</t>
  </si>
  <si>
    <t>54-16к</t>
  </si>
  <si>
    <t>54-4гн</t>
  </si>
  <si>
    <t>пром</t>
  </si>
  <si>
    <t>Салат витаминный</t>
  </si>
  <si>
    <t>Компот из свежих яблок</t>
  </si>
  <si>
    <t>Хлеб пшеничный/повидло</t>
  </si>
  <si>
    <t>Хлеб ржаной</t>
  </si>
  <si>
    <t>54-32хн</t>
  </si>
  <si>
    <t>Помидор в нарезке</t>
  </si>
  <si>
    <t>54-3з</t>
  </si>
  <si>
    <t>54-23гн</t>
  </si>
  <si>
    <t>Напиток из шиповника</t>
  </si>
  <si>
    <t>54-13хн</t>
  </si>
  <si>
    <t>Хлеб пшеничный/масло сливочное</t>
  </si>
  <si>
    <t>Огурец в нарезке</t>
  </si>
  <si>
    <t>54-2з</t>
  </si>
  <si>
    <t>Кисель из концентрата</t>
  </si>
  <si>
    <t>Банан</t>
  </si>
  <si>
    <t>Какао с молоком</t>
  </si>
  <si>
    <t>Тимонов С.Ю.</t>
  </si>
  <si>
    <t>Стеклянская СОШ Купинского района</t>
  </si>
  <si>
    <t>Пельмени отварные</t>
  </si>
  <si>
    <t>Компот из смеси сухофруктов</t>
  </si>
  <si>
    <t>54-1 хн</t>
  </si>
  <si>
    <t>овощи</t>
  </si>
  <si>
    <t>Салат зеленый</t>
  </si>
  <si>
    <t>Плов из курицы</t>
  </si>
  <si>
    <t>54-12м</t>
  </si>
  <si>
    <t>Апельсин</t>
  </si>
  <si>
    <t>Суп молочный с рисом</t>
  </si>
  <si>
    <t>54-18к</t>
  </si>
  <si>
    <t>Чай с сахаром и молоком</t>
  </si>
  <si>
    <t>Омлет натуральный</t>
  </si>
  <si>
    <t>54-10о</t>
  </si>
  <si>
    <t>Кисель из кнцентрата</t>
  </si>
  <si>
    <t>Кисломолочка</t>
  </si>
  <si>
    <t>Снежок</t>
  </si>
  <si>
    <t>Каша " Дружба"</t>
  </si>
  <si>
    <t>Кофейный напиток на молоке</t>
  </si>
  <si>
    <t>Винегрет овощной</t>
  </si>
  <si>
    <t>Рыба припущенная в молокеСоус белый основной,картофель отварной с маслом</t>
  </si>
  <si>
    <t>Мандарин</t>
  </si>
  <si>
    <t>54-7р54-2соус.144</t>
  </si>
  <si>
    <t>Каша молочная кукурузная</t>
  </si>
  <si>
    <t>54-1к</t>
  </si>
  <si>
    <t>54-2гн</t>
  </si>
  <si>
    <t>Хлеб пшеничный</t>
  </si>
  <si>
    <t>котлета мясная,соус красный основной,картофельное пюре</t>
  </si>
  <si>
    <t>пром,54-3 соус,54,21г</t>
  </si>
  <si>
    <t>чай</t>
  </si>
  <si>
    <t>5445гн</t>
  </si>
  <si>
    <t>яблоко</t>
  </si>
  <si>
    <t>Тефтели мясные,рагу из овощей</t>
  </si>
  <si>
    <t>пром,111</t>
  </si>
  <si>
    <t>Сок яблочный</t>
  </si>
  <si>
    <t>Макароны отварные с овощами</t>
  </si>
  <si>
    <t>54-2г</t>
  </si>
  <si>
    <t>54-12р,54-1соус</t>
  </si>
  <si>
    <t>Рыба запеченая с сыром и луком,соус красный основной</t>
  </si>
  <si>
    <t>Пудинг из творога</t>
  </si>
  <si>
    <t>54-4т</t>
  </si>
  <si>
    <t>Чай с сахаром</t>
  </si>
  <si>
    <t>Повидло яблочное</t>
  </si>
  <si>
    <t>Салат из моркови с яблоком</t>
  </si>
  <si>
    <t>54-13з</t>
  </si>
  <si>
    <t>Жаркое по домашнему</t>
  </si>
  <si>
    <t>54-9мг</t>
  </si>
  <si>
    <t>Напиток из апельсинов</t>
  </si>
  <si>
    <t>54-3хн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</si>
</sst>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80" zoomScaleNormal="8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223" sqref="M2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63</v>
      </c>
      <c r="F6" s="40">
        <v>200</v>
      </c>
      <c r="G6" s="40">
        <v>18.600000000000001</v>
      </c>
      <c r="H6" s="40">
        <v>6.9</v>
      </c>
      <c r="I6" s="40">
        <v>24.6</v>
      </c>
      <c r="J6" s="40">
        <v>392.9</v>
      </c>
      <c r="K6" s="41" t="s">
        <v>44</v>
      </c>
      <c r="L6" s="40">
        <v>50.64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65</v>
      </c>
      <c r="L8" s="43">
        <v>6.75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3.3</v>
      </c>
      <c r="H9" s="43">
        <v>0.4</v>
      </c>
      <c r="I9" s="43">
        <v>19.8</v>
      </c>
      <c r="J9" s="43">
        <v>95.9</v>
      </c>
      <c r="K9" s="44" t="s">
        <v>44</v>
      </c>
      <c r="L9" s="43">
        <v>3.51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0.57999999999999996</v>
      </c>
      <c r="H10" s="43">
        <v>0.57999999999999996</v>
      </c>
      <c r="I10" s="43">
        <v>14.65</v>
      </c>
      <c r="J10" s="43">
        <v>66.58</v>
      </c>
      <c r="K10" s="44" t="s">
        <v>44</v>
      </c>
      <c r="L10" s="43">
        <v>22.5</v>
      </c>
    </row>
    <row r="11" spans="1:12" ht="15">
      <c r="A11" s="23"/>
      <c r="B11" s="15"/>
      <c r="C11" s="11"/>
      <c r="D11" s="6" t="s">
        <v>66</v>
      </c>
      <c r="E11" s="42" t="s">
        <v>56</v>
      </c>
      <c r="F11" s="43">
        <v>60</v>
      </c>
      <c r="G11" s="43">
        <v>0.5</v>
      </c>
      <c r="H11" s="43">
        <v>0.1</v>
      </c>
      <c r="I11" s="43">
        <v>1.5</v>
      </c>
      <c r="J11" s="43">
        <v>8.5</v>
      </c>
      <c r="K11" s="44" t="s">
        <v>44</v>
      </c>
      <c r="L11" s="43">
        <v>16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>SUM(G6:G12)</f>
        <v>23.48</v>
      </c>
      <c r="H13" s="19">
        <f>SUM(H6:H12)</f>
        <v>7.98</v>
      </c>
      <c r="I13" s="19">
        <f>SUM(I6:I12)</f>
        <v>80.350000000000009</v>
      </c>
      <c r="J13" s="19">
        <f>SUM(J6:J12)</f>
        <v>644.88</v>
      </c>
      <c r="K13" s="25"/>
      <c r="L13" s="19">
        <f>SUM(L6:L12)</f>
        <v>99.4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655</v>
      </c>
      <c r="G24" s="32">
        <f>G13+G23</f>
        <v>23.48</v>
      </c>
      <c r="H24" s="32">
        <f>H13+H23</f>
        <v>7.98</v>
      </c>
      <c r="I24" s="32">
        <f>I13+I23</f>
        <v>80.350000000000009</v>
      </c>
      <c r="J24" s="32">
        <f>J13+J23</f>
        <v>644.88</v>
      </c>
      <c r="K24" s="32"/>
      <c r="L24" s="32">
        <f>L13+L23</f>
        <v>99.4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160</v>
      </c>
      <c r="G25" s="40">
        <v>21.8</v>
      </c>
      <c r="H25" s="40">
        <v>6.5</v>
      </c>
      <c r="I25" s="40">
        <v>26.6</v>
      </c>
      <c r="J25" s="40">
        <v>251.7</v>
      </c>
      <c r="K25" s="41" t="s">
        <v>69</v>
      </c>
      <c r="L25" s="40">
        <v>53.63</v>
      </c>
    </row>
    <row r="26" spans="1:12" ht="1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49</v>
      </c>
      <c r="L27" s="43">
        <v>7.5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45</v>
      </c>
      <c r="G28" s="43">
        <v>3.3</v>
      </c>
      <c r="H28" s="43">
        <v>0.4</v>
      </c>
      <c r="I28" s="43">
        <v>19.8</v>
      </c>
      <c r="J28" s="43">
        <v>95.9</v>
      </c>
      <c r="K28" s="44" t="s">
        <v>44</v>
      </c>
      <c r="L28" s="43">
        <v>3.51</v>
      </c>
    </row>
    <row r="29" spans="1:12" ht="15">
      <c r="A29" s="14"/>
      <c r="B29" s="15"/>
      <c r="C29" s="11"/>
      <c r="D29" s="7" t="s">
        <v>24</v>
      </c>
      <c r="E29" s="42" t="s">
        <v>70</v>
      </c>
      <c r="F29" s="43">
        <v>100</v>
      </c>
      <c r="G29" s="43">
        <v>0.3</v>
      </c>
      <c r="H29" s="43">
        <v>0.3</v>
      </c>
      <c r="I29" s="43">
        <v>9.52</v>
      </c>
      <c r="J29" s="43">
        <v>39</v>
      </c>
      <c r="K29" s="44" t="s">
        <v>44</v>
      </c>
      <c r="L29" s="43">
        <v>24.5</v>
      </c>
    </row>
    <row r="30" spans="1:12" ht="15">
      <c r="A30" s="14"/>
      <c r="B30" s="15"/>
      <c r="C30" s="11"/>
      <c r="D30" s="6" t="s">
        <v>26</v>
      </c>
      <c r="E30" s="42" t="s">
        <v>67</v>
      </c>
      <c r="F30" s="43">
        <v>50</v>
      </c>
      <c r="G30" s="43">
        <v>2.1</v>
      </c>
      <c r="H30" s="43">
        <v>7.5</v>
      </c>
      <c r="I30" s="43">
        <v>1.2</v>
      </c>
      <c r="J30" s="43">
        <v>80.45</v>
      </c>
      <c r="K30" s="44">
        <v>4265</v>
      </c>
      <c r="L30" s="43">
        <v>11.7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>SUM(G25:G31)</f>
        <v>27.700000000000003</v>
      </c>
      <c r="H32" s="19">
        <f>SUM(H25:H31)</f>
        <v>14.8</v>
      </c>
      <c r="I32" s="19">
        <f>SUM(I25:I31)</f>
        <v>67.02</v>
      </c>
      <c r="J32" s="19">
        <f>SUM(J25:J31)</f>
        <v>508.65000000000003</v>
      </c>
      <c r="K32" s="25"/>
      <c r="L32" s="19">
        <f>SUM(L25:L31)</f>
        <v>100.84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555</v>
      </c>
      <c r="G43" s="32">
        <f>G32+G42</f>
        <v>27.700000000000003</v>
      </c>
      <c r="H43" s="32">
        <f>H32+H42</f>
        <v>14.8</v>
      </c>
      <c r="I43" s="32">
        <f>I32+I42</f>
        <v>67.02</v>
      </c>
      <c r="J43" s="32">
        <f>J32+J42</f>
        <v>508.65000000000003</v>
      </c>
      <c r="K43" s="32"/>
      <c r="L43" s="32">
        <f>L32+L42</f>
        <v>100.84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4.9000000000000004</v>
      </c>
      <c r="H44" s="40">
        <v>4.5</v>
      </c>
      <c r="I44" s="40">
        <v>18.399999999999999</v>
      </c>
      <c r="J44" s="40">
        <v>133.5</v>
      </c>
      <c r="K44" s="41" t="s">
        <v>72</v>
      </c>
      <c r="L44" s="40">
        <v>15.07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43</v>
      </c>
      <c r="L46" s="43">
        <v>4.9000000000000004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2.4</v>
      </c>
      <c r="H47" s="43">
        <v>7.5</v>
      </c>
      <c r="I47" s="43">
        <v>14.9</v>
      </c>
      <c r="J47" s="43">
        <v>136.4</v>
      </c>
      <c r="K47" s="44" t="s">
        <v>44</v>
      </c>
      <c r="L47" s="43">
        <v>11.56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210</v>
      </c>
      <c r="G48" s="43">
        <v>3.31</v>
      </c>
      <c r="H48" s="43">
        <v>1.1000000000000001</v>
      </c>
      <c r="I48" s="43">
        <v>46.28</v>
      </c>
      <c r="J48" s="43">
        <v>208.28</v>
      </c>
      <c r="K48" s="44" t="s">
        <v>44</v>
      </c>
      <c r="L48" s="43">
        <v>44.1</v>
      </c>
    </row>
    <row r="49" spans="1:12" ht="15">
      <c r="A49" s="23"/>
      <c r="B49" s="15"/>
      <c r="C49" s="11"/>
      <c r="D49" s="6" t="s">
        <v>23</v>
      </c>
      <c r="E49" s="42" t="s">
        <v>48</v>
      </c>
      <c r="F49" s="43">
        <v>15</v>
      </c>
      <c r="G49" s="43">
        <v>1</v>
      </c>
      <c r="H49" s="43">
        <v>0.2</v>
      </c>
      <c r="I49" s="43">
        <v>5</v>
      </c>
      <c r="J49" s="43">
        <v>25.6</v>
      </c>
      <c r="K49" s="44" t="s">
        <v>44</v>
      </c>
      <c r="L49" s="43">
        <v>1.35</v>
      </c>
    </row>
    <row r="50" spans="1:12" ht="15">
      <c r="A50" s="23"/>
      <c r="B50" s="15"/>
      <c r="C50" s="11"/>
      <c r="D50" s="6" t="s">
        <v>26</v>
      </c>
      <c r="E50" s="42" t="s">
        <v>45</v>
      </c>
      <c r="F50" s="43">
        <v>60</v>
      </c>
      <c r="G50" s="43">
        <v>1</v>
      </c>
      <c r="H50" s="43">
        <v>3.1</v>
      </c>
      <c r="I50" s="43">
        <v>7.3</v>
      </c>
      <c r="J50" s="43">
        <v>61</v>
      </c>
      <c r="K50" s="44">
        <v>15</v>
      </c>
      <c r="L50" s="43">
        <v>9.51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725</v>
      </c>
      <c r="G51" s="19">
        <f>SUM(G44:G50)</f>
        <v>14.21</v>
      </c>
      <c r="H51" s="19">
        <f>SUM(H44:H50)</f>
        <v>17.5</v>
      </c>
      <c r="I51" s="19">
        <f>SUM(I44:I50)</f>
        <v>100.48</v>
      </c>
      <c r="J51" s="19">
        <f>SUM(J44:J50)</f>
        <v>615.68000000000006</v>
      </c>
      <c r="K51" s="25"/>
      <c r="L51" s="19">
        <f>SUM(L44:L50)</f>
        <v>86.49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725</v>
      </c>
      <c r="G62" s="32">
        <f>G51+G61</f>
        <v>14.21</v>
      </c>
      <c r="H62" s="32">
        <f>H51+H61</f>
        <v>17.5</v>
      </c>
      <c r="I62" s="32">
        <f>I51+I61</f>
        <v>100.48</v>
      </c>
      <c r="J62" s="32">
        <f>J51+J61</f>
        <v>615.68000000000006</v>
      </c>
      <c r="K62" s="32"/>
      <c r="L62" s="32">
        <f>L51+L61</f>
        <v>86.49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16.899999999999999</v>
      </c>
      <c r="H63" s="40">
        <v>24</v>
      </c>
      <c r="I63" s="40">
        <v>4.3</v>
      </c>
      <c r="J63" s="40">
        <v>300.7</v>
      </c>
      <c r="K63" s="41" t="s">
        <v>75</v>
      </c>
      <c r="L63" s="40">
        <v>63.05</v>
      </c>
    </row>
    <row r="64" spans="1:12" ht="1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</v>
      </c>
      <c r="H65" s="43">
        <v>0</v>
      </c>
      <c r="I65" s="43">
        <v>24.6</v>
      </c>
      <c r="J65" s="43">
        <v>98.3</v>
      </c>
      <c r="K65" s="44">
        <v>81</v>
      </c>
      <c r="L65" s="43">
        <v>6.43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45</v>
      </c>
      <c r="G66" s="43">
        <v>3.3</v>
      </c>
      <c r="H66" s="43">
        <v>0.4</v>
      </c>
      <c r="I66" s="43">
        <v>19.8</v>
      </c>
      <c r="J66" s="43">
        <v>95.9</v>
      </c>
      <c r="K66" s="44" t="s">
        <v>44</v>
      </c>
      <c r="L66" s="43">
        <v>3.51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50</v>
      </c>
      <c r="F68" s="43">
        <v>60</v>
      </c>
      <c r="G68" s="43">
        <v>0.7</v>
      </c>
      <c r="H68" s="43">
        <v>0.1</v>
      </c>
      <c r="I68" s="43">
        <v>2.2999999999999998</v>
      </c>
      <c r="J68" s="43">
        <v>12.8</v>
      </c>
      <c r="K68" s="44" t="s">
        <v>51</v>
      </c>
      <c r="L68" s="43">
        <v>16</v>
      </c>
    </row>
    <row r="69" spans="1:12" ht="15">
      <c r="A69" s="23"/>
      <c r="B69" s="15"/>
      <c r="C69" s="11"/>
      <c r="D69" s="6" t="s">
        <v>77</v>
      </c>
      <c r="E69" s="42" t="s">
        <v>78</v>
      </c>
      <c r="F69" s="43">
        <v>200</v>
      </c>
      <c r="G69" s="43">
        <v>5.6</v>
      </c>
      <c r="H69" s="43">
        <v>6.38</v>
      </c>
      <c r="I69" s="43">
        <v>18.18</v>
      </c>
      <c r="J69" s="43">
        <v>110</v>
      </c>
      <c r="K69" s="44" t="s">
        <v>44</v>
      </c>
      <c r="L69" s="43">
        <v>29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>SUM(G63:G69)</f>
        <v>26.5</v>
      </c>
      <c r="H70" s="19">
        <f>SUM(H63:H69)</f>
        <v>30.88</v>
      </c>
      <c r="I70" s="19">
        <f>SUM(I63:I69)</f>
        <v>69.180000000000007</v>
      </c>
      <c r="J70" s="19">
        <f>SUM(J63:J69)</f>
        <v>617.70000000000005</v>
      </c>
      <c r="K70" s="25"/>
      <c r="L70" s="19">
        <f>SUM(L63:L69)</f>
        <v>117.99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705</v>
      </c>
      <c r="G81" s="32">
        <f>G70+G80</f>
        <v>26.5</v>
      </c>
      <c r="H81" s="32">
        <f>H70+H80</f>
        <v>30.88</v>
      </c>
      <c r="I81" s="32">
        <f>I70+I80</f>
        <v>69.180000000000007</v>
      </c>
      <c r="J81" s="32">
        <f>J70+J80</f>
        <v>617.70000000000005</v>
      </c>
      <c r="K81" s="32"/>
      <c r="L81" s="32">
        <f>L70+L80</f>
        <v>117.99</v>
      </c>
    </row>
    <row r="82" spans="1:12" ht="15.75" customHeight="1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5</v>
      </c>
      <c r="H82" s="40">
        <v>5.9</v>
      </c>
      <c r="I82" s="40">
        <v>24</v>
      </c>
      <c r="J82" s="40">
        <v>168.9</v>
      </c>
      <c r="K82" s="41" t="s">
        <v>42</v>
      </c>
      <c r="L82" s="40">
        <v>14.53</v>
      </c>
    </row>
    <row r="83" spans="1:12" ht="15.75" customHeight="1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.75" customHeight="1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3.9</v>
      </c>
      <c r="H84" s="43">
        <v>2.9</v>
      </c>
      <c r="I84" s="43">
        <v>11.2</v>
      </c>
      <c r="J84" s="44">
        <v>86</v>
      </c>
      <c r="K84" s="44" t="s">
        <v>52</v>
      </c>
      <c r="L84" s="43">
        <v>11.9</v>
      </c>
    </row>
    <row r="85" spans="1:12" ht="15.75" customHeight="1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2.4</v>
      </c>
      <c r="H85" s="43">
        <v>0.2</v>
      </c>
      <c r="I85" s="43">
        <v>34.299999999999997</v>
      </c>
      <c r="J85" s="43">
        <v>148.80000000000001</v>
      </c>
      <c r="K85" s="44" t="s">
        <v>44</v>
      </c>
      <c r="L85" s="43">
        <v>7.26</v>
      </c>
    </row>
    <row r="86" spans="1:12" ht="15.75" customHeight="1">
      <c r="A86" s="23"/>
      <c r="B86" s="15"/>
      <c r="C86" s="11"/>
      <c r="D86" s="7" t="s">
        <v>24</v>
      </c>
      <c r="E86" s="42" t="s">
        <v>70</v>
      </c>
      <c r="F86" s="43">
        <v>200</v>
      </c>
      <c r="G86" s="43">
        <v>0.6</v>
      </c>
      <c r="H86" s="43">
        <v>0.6</v>
      </c>
      <c r="I86" s="43">
        <v>19.04</v>
      </c>
      <c r="J86" s="43">
        <v>78</v>
      </c>
      <c r="K86" s="44" t="s">
        <v>44</v>
      </c>
      <c r="L86" s="43">
        <v>51.45</v>
      </c>
    </row>
    <row r="87" spans="1:12" ht="15.75" customHeight="1">
      <c r="A87" s="23"/>
      <c r="B87" s="15"/>
      <c r="C87" s="11"/>
      <c r="D87" s="6" t="s">
        <v>26</v>
      </c>
      <c r="E87" s="42" t="s">
        <v>81</v>
      </c>
      <c r="F87" s="43">
        <v>60</v>
      </c>
      <c r="G87" s="43">
        <v>0.9</v>
      </c>
      <c r="H87" s="43">
        <v>6.1</v>
      </c>
      <c r="I87" s="43">
        <v>5.3</v>
      </c>
      <c r="J87" s="43">
        <v>79.7</v>
      </c>
      <c r="K87" s="44">
        <v>28.45</v>
      </c>
      <c r="L87" s="43">
        <v>6.67</v>
      </c>
    </row>
    <row r="88" spans="1:12" ht="15.75" customHeight="1">
      <c r="A88" s="23"/>
      <c r="B88" s="15"/>
      <c r="C88" s="11"/>
      <c r="D88" s="52" t="s">
        <v>23</v>
      </c>
      <c r="E88" s="42" t="s">
        <v>48</v>
      </c>
      <c r="F88" s="43">
        <v>15</v>
      </c>
      <c r="G88" s="43">
        <v>1</v>
      </c>
      <c r="H88" s="43">
        <v>0.2</v>
      </c>
      <c r="I88" s="43">
        <v>5</v>
      </c>
      <c r="J88" s="43">
        <v>25.6</v>
      </c>
      <c r="K88" s="44" t="s">
        <v>44</v>
      </c>
      <c r="L88" s="43">
        <v>1.35</v>
      </c>
    </row>
    <row r="89" spans="1:12" ht="15.75" customHeight="1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>SUM(G82:G88)</f>
        <v>13.8</v>
      </c>
      <c r="H89" s="19">
        <f>SUM(H82:H88)</f>
        <v>15.899999999999999</v>
      </c>
      <c r="I89" s="19">
        <f>SUM(I82:I88)</f>
        <v>98.839999999999989</v>
      </c>
      <c r="J89" s="19">
        <f>SUM(J82:J88)</f>
        <v>587.00000000000011</v>
      </c>
      <c r="K89" s="25"/>
      <c r="L89" s="19">
        <f>SUM(L82:L88)</f>
        <v>93.16</v>
      </c>
    </row>
    <row r="90" spans="1:12" ht="15.75" customHeigh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customHeigh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customHeight="1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.75" customHeight="1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.75" customHeight="1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.75" customHeight="1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.75" customHeight="1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.75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customHeight="1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735</v>
      </c>
      <c r="G100" s="32">
        <f>G89+G99</f>
        <v>13.8</v>
      </c>
      <c r="H100" s="32">
        <f>H89+H99</f>
        <v>15.899999999999999</v>
      </c>
      <c r="I100" s="32">
        <f>I89+I99</f>
        <v>98.839999999999989</v>
      </c>
      <c r="J100" s="32">
        <f>J89+J99</f>
        <v>587.00000000000011</v>
      </c>
      <c r="K100" s="32"/>
      <c r="L100" s="32">
        <f>L89+L99</f>
        <v>93.16</v>
      </c>
    </row>
    <row r="101" spans="1:12" ht="25.5">
      <c r="A101" s="20">
        <v>1</v>
      </c>
      <c r="B101" s="21">
        <v>6</v>
      </c>
      <c r="C101" s="22" t="s">
        <v>20</v>
      </c>
      <c r="D101" s="5" t="s">
        <v>21</v>
      </c>
      <c r="E101" s="39" t="s">
        <v>82</v>
      </c>
      <c r="F101" s="40">
        <v>270</v>
      </c>
      <c r="G101" s="40">
        <v>15.5</v>
      </c>
      <c r="H101" s="40">
        <v>10.8</v>
      </c>
      <c r="I101" s="40">
        <v>26.9</v>
      </c>
      <c r="J101" s="40">
        <v>267.60000000000002</v>
      </c>
      <c r="K101" s="41" t="s">
        <v>84</v>
      </c>
      <c r="L101" s="40">
        <v>40.97</v>
      </c>
    </row>
    <row r="102" spans="1:12" ht="1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0.6</v>
      </c>
      <c r="H103" s="43">
        <v>0.2</v>
      </c>
      <c r="I103" s="43">
        <v>15.1</v>
      </c>
      <c r="J103" s="43">
        <v>65.400000000000006</v>
      </c>
      <c r="K103" s="44" t="s">
        <v>54</v>
      </c>
      <c r="L103" s="43">
        <v>6.43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45</v>
      </c>
      <c r="G104" s="43">
        <v>2.2999999999999998</v>
      </c>
      <c r="H104" s="43">
        <v>0.4</v>
      </c>
      <c r="I104" s="43">
        <v>19.8</v>
      </c>
      <c r="J104" s="43">
        <v>95.9</v>
      </c>
      <c r="K104" s="44" t="s">
        <v>44</v>
      </c>
      <c r="L104" s="43">
        <v>3.51</v>
      </c>
    </row>
    <row r="105" spans="1:12" ht="15">
      <c r="A105" s="23"/>
      <c r="B105" s="15"/>
      <c r="C105" s="11"/>
      <c r="D105" s="7" t="s">
        <v>24</v>
      </c>
      <c r="E105" s="42" t="s">
        <v>83</v>
      </c>
      <c r="F105" s="43">
        <v>180</v>
      </c>
      <c r="G105" s="43">
        <v>1.44</v>
      </c>
      <c r="H105" s="43">
        <v>0.36</v>
      </c>
      <c r="I105" s="43">
        <v>13.5</v>
      </c>
      <c r="J105" s="43">
        <v>63</v>
      </c>
      <c r="K105" s="44" t="s">
        <v>44</v>
      </c>
      <c r="L105" s="43">
        <v>50.4</v>
      </c>
    </row>
    <row r="106" spans="1:12" ht="15">
      <c r="A106" s="23"/>
      <c r="B106" s="15"/>
      <c r="C106" s="11"/>
      <c r="D106" s="6" t="s">
        <v>26</v>
      </c>
      <c r="E106" s="42" t="s">
        <v>56</v>
      </c>
      <c r="F106" s="43">
        <v>60</v>
      </c>
      <c r="G106" s="43">
        <v>0.5</v>
      </c>
      <c r="H106" s="43">
        <v>0.1</v>
      </c>
      <c r="I106" s="43">
        <v>1.5</v>
      </c>
      <c r="J106" s="43">
        <v>8.5</v>
      </c>
      <c r="K106" s="44" t="s">
        <v>57</v>
      </c>
      <c r="L106" s="43">
        <v>16</v>
      </c>
    </row>
    <row r="107" spans="1:12" ht="15">
      <c r="A107" s="23"/>
      <c r="B107" s="15"/>
      <c r="C107" s="11"/>
      <c r="D107" s="52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755</v>
      </c>
      <c r="G108" s="19">
        <f>SUM(G101:G107)</f>
        <v>20.340000000000003</v>
      </c>
      <c r="H108" s="19">
        <f>SUM(H101:H107)</f>
        <v>11.86</v>
      </c>
      <c r="I108" s="19">
        <f>SUM(I101:I107)</f>
        <v>76.8</v>
      </c>
      <c r="J108" s="19">
        <f>SUM(J101:J107)</f>
        <v>500.4</v>
      </c>
      <c r="K108" s="25"/>
      <c r="L108" s="19">
        <f>SUM(L101:L107)</f>
        <v>117.31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755</v>
      </c>
      <c r="G119" s="32">
        <f>G108+G118</f>
        <v>20.340000000000003</v>
      </c>
      <c r="H119" s="32">
        <f>H108+H118</f>
        <v>11.86</v>
      </c>
      <c r="I119" s="32">
        <f>I108+I118</f>
        <v>76.8</v>
      </c>
      <c r="J119" s="32">
        <f>J108+J118</f>
        <v>500.4</v>
      </c>
      <c r="K119" s="32"/>
      <c r="L119" s="32">
        <f>L108+L118</f>
        <v>117.31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 t="s">
        <v>85</v>
      </c>
      <c r="F120" s="40">
        <v>200</v>
      </c>
      <c r="G120" s="43">
        <v>5.9</v>
      </c>
      <c r="H120" s="40">
        <v>5.8</v>
      </c>
      <c r="I120" s="40">
        <v>33</v>
      </c>
      <c r="J120" s="40">
        <v>207.8</v>
      </c>
      <c r="K120" s="41" t="s">
        <v>86</v>
      </c>
      <c r="L120" s="40">
        <v>17.059999999999999</v>
      </c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 t="s">
        <v>60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87</v>
      </c>
      <c r="L122" s="43">
        <v>13.25</v>
      </c>
    </row>
    <row r="123" spans="1:12" ht="15">
      <c r="A123" s="23"/>
      <c r="B123" s="15"/>
      <c r="C123" s="11"/>
      <c r="D123" s="7" t="s">
        <v>23</v>
      </c>
      <c r="E123" s="42" t="s">
        <v>88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2.16</v>
      </c>
    </row>
    <row r="124" spans="1:12" ht="15">
      <c r="A124" s="23"/>
      <c r="B124" s="15"/>
      <c r="C124" s="11"/>
      <c r="D124" s="7" t="s">
        <v>24</v>
      </c>
      <c r="E124" s="42" t="s">
        <v>70</v>
      </c>
      <c r="F124" s="43">
        <v>200</v>
      </c>
      <c r="G124" s="43">
        <v>0.6</v>
      </c>
      <c r="H124" s="43">
        <v>0.6</v>
      </c>
      <c r="I124" s="43">
        <v>19.04</v>
      </c>
      <c r="J124" s="43">
        <v>78</v>
      </c>
      <c r="K124" s="44">
        <v>3511</v>
      </c>
      <c r="L124" s="43">
        <v>49</v>
      </c>
    </row>
    <row r="125" spans="1:12" ht="15">
      <c r="A125" s="23"/>
      <c r="B125" s="15"/>
      <c r="C125" s="11"/>
      <c r="D125" s="6" t="s">
        <v>23</v>
      </c>
      <c r="E125" s="42" t="s">
        <v>48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44</v>
      </c>
      <c r="L125" s="43">
        <v>1.8</v>
      </c>
    </row>
    <row r="126" spans="1:12" ht="15">
      <c r="A126" s="23"/>
      <c r="B126" s="15"/>
      <c r="C126" s="11"/>
      <c r="D126" s="6" t="s">
        <v>26</v>
      </c>
      <c r="E126" s="42" t="s">
        <v>67</v>
      </c>
      <c r="F126" s="43">
        <v>60</v>
      </c>
      <c r="G126" s="43">
        <v>2.5</v>
      </c>
      <c r="H126" s="43">
        <v>9</v>
      </c>
      <c r="I126" s="43">
        <v>1.5</v>
      </c>
      <c r="J126" s="43">
        <v>96.6</v>
      </c>
      <c r="K126" s="44">
        <v>4265</v>
      </c>
      <c r="L126" s="43">
        <v>15.17</v>
      </c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710</v>
      </c>
      <c r="G127" s="19">
        <f>SUM(G120:G126)</f>
        <v>17.300000000000004</v>
      </c>
      <c r="H127" s="19">
        <f>SUM(H120:H126)</f>
        <v>19.299999999999997</v>
      </c>
      <c r="I127" s="19">
        <f>SUM(I120:I126)</f>
        <v>87.54</v>
      </c>
      <c r="J127" s="19">
        <f>SUM(J120:J126)</f>
        <v>587.30000000000007</v>
      </c>
      <c r="K127" s="25"/>
      <c r="L127" s="19">
        <f>SUM(L120:L126)</f>
        <v>98.44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29">
        <f>A120</f>
        <v>2</v>
      </c>
      <c r="B138" s="30">
        <f>B120</f>
        <v>1</v>
      </c>
      <c r="C138" s="53" t="s">
        <v>4</v>
      </c>
      <c r="D138" s="54"/>
      <c r="E138" s="31"/>
      <c r="F138" s="32">
        <f>F127+F137</f>
        <v>710</v>
      </c>
      <c r="G138" s="32">
        <f>G127+G137</f>
        <v>17.300000000000004</v>
      </c>
      <c r="H138" s="32">
        <f>H127+H137</f>
        <v>19.299999999999997</v>
      </c>
      <c r="I138" s="32">
        <f>I127+I137</f>
        <v>87.54</v>
      </c>
      <c r="J138" s="32">
        <f>J127+J137</f>
        <v>587.30000000000007</v>
      </c>
      <c r="K138" s="32"/>
      <c r="L138" s="32">
        <f>L127+L137</f>
        <v>98.44</v>
      </c>
    </row>
    <row r="139" spans="1:12" ht="38.25">
      <c r="A139" s="14">
        <v>2</v>
      </c>
      <c r="B139" s="15">
        <v>2</v>
      </c>
      <c r="C139" s="22" t="s">
        <v>20</v>
      </c>
      <c r="D139" s="5" t="s">
        <v>21</v>
      </c>
      <c r="E139" s="39" t="s">
        <v>89</v>
      </c>
      <c r="F139" s="40">
        <v>270</v>
      </c>
      <c r="G139" s="40">
        <v>15.71</v>
      </c>
      <c r="H139" s="40">
        <v>15.18</v>
      </c>
      <c r="I139" s="40">
        <v>29.52</v>
      </c>
      <c r="J139" s="40">
        <v>318.01</v>
      </c>
      <c r="K139" s="41" t="s">
        <v>90</v>
      </c>
      <c r="L139" s="40">
        <v>70.989999999999995</v>
      </c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 t="s">
        <v>91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92</v>
      </c>
      <c r="L141" s="43">
        <v>1.3</v>
      </c>
    </row>
    <row r="142" spans="1:12" ht="15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 t="s">
        <v>40</v>
      </c>
      <c r="F143" s="43">
        <v>45</v>
      </c>
      <c r="G143" s="43">
        <v>3.3</v>
      </c>
      <c r="H143" s="43">
        <v>0.4</v>
      </c>
      <c r="I143" s="43">
        <v>19.8</v>
      </c>
      <c r="J143" s="43">
        <v>95.9</v>
      </c>
      <c r="K143" s="44" t="s">
        <v>44</v>
      </c>
      <c r="L143" s="43">
        <v>3.51</v>
      </c>
    </row>
    <row r="144" spans="1:12" ht="15">
      <c r="A144" s="14"/>
      <c r="B144" s="15"/>
      <c r="C144" s="11"/>
      <c r="D144" s="6" t="s">
        <v>23</v>
      </c>
      <c r="E144" s="42" t="s">
        <v>93</v>
      </c>
      <c r="F144" s="43">
        <v>190</v>
      </c>
      <c r="G144" s="43">
        <v>0.73</v>
      </c>
      <c r="H144" s="43">
        <v>0.73</v>
      </c>
      <c r="I144" s="43">
        <v>15.46</v>
      </c>
      <c r="J144" s="43">
        <v>84.33</v>
      </c>
      <c r="K144" s="44" t="s">
        <v>44</v>
      </c>
      <c r="L144" s="43">
        <v>28.5</v>
      </c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705</v>
      </c>
      <c r="G146" s="19">
        <f>SUM(G139:G145)</f>
        <v>19.84</v>
      </c>
      <c r="H146" s="19">
        <f>SUM(H139:H145)</f>
        <v>16.309999999999999</v>
      </c>
      <c r="I146" s="19">
        <f>SUM(I139:I145)</f>
        <v>69.97999999999999</v>
      </c>
      <c r="J146" s="19">
        <f>SUM(J139:J145)</f>
        <v>519.64</v>
      </c>
      <c r="K146" s="25"/>
      <c r="L146" s="19">
        <f>SUM(L139:L145)</f>
        <v>104.3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33">
        <f>A139</f>
        <v>2</v>
      </c>
      <c r="B157" s="33">
        <f>B139</f>
        <v>2</v>
      </c>
      <c r="C157" s="53" t="s">
        <v>4</v>
      </c>
      <c r="D157" s="54"/>
      <c r="E157" s="31"/>
      <c r="F157" s="32">
        <f>F146+F156</f>
        <v>705</v>
      </c>
      <c r="G157" s="32">
        <f>G146+G156</f>
        <v>19.84</v>
      </c>
      <c r="H157" s="32">
        <f>H146+H156</f>
        <v>16.309999999999999</v>
      </c>
      <c r="I157" s="32">
        <f>I146+I156</f>
        <v>69.97999999999999</v>
      </c>
      <c r="J157" s="32">
        <f>J146+J156</f>
        <v>519.64</v>
      </c>
      <c r="K157" s="32"/>
      <c r="L157" s="32">
        <f>L146+L156</f>
        <v>104.3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94</v>
      </c>
      <c r="F158" s="40">
        <v>240</v>
      </c>
      <c r="G158" s="40">
        <v>14.5</v>
      </c>
      <c r="H158" s="40">
        <v>16</v>
      </c>
      <c r="I158" s="40">
        <v>21.6</v>
      </c>
      <c r="J158" s="40">
        <v>288.3</v>
      </c>
      <c r="K158" s="41" t="s">
        <v>95</v>
      </c>
      <c r="L158" s="40">
        <v>57.72</v>
      </c>
    </row>
    <row r="159" spans="1:12" ht="1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44</v>
      </c>
      <c r="L160" s="43">
        <v>14</v>
      </c>
    </row>
    <row r="161" spans="1:12" ht="15.75" customHeight="1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3.3</v>
      </c>
      <c r="H161" s="43">
        <v>0.4</v>
      </c>
      <c r="I161" s="43">
        <v>19.8</v>
      </c>
      <c r="J161" s="43">
        <v>95.9</v>
      </c>
      <c r="K161" s="44" t="s">
        <v>44</v>
      </c>
      <c r="L161" s="43">
        <v>3.51</v>
      </c>
    </row>
    <row r="162" spans="1:12" ht="15">
      <c r="A162" s="23"/>
      <c r="B162" s="15"/>
      <c r="C162" s="11"/>
      <c r="D162" s="7" t="s">
        <v>24</v>
      </c>
      <c r="E162" s="42" t="s">
        <v>83</v>
      </c>
      <c r="F162" s="43">
        <v>170</v>
      </c>
      <c r="G162" s="43">
        <v>1.44</v>
      </c>
      <c r="H162" s="43">
        <v>0.36</v>
      </c>
      <c r="I162" s="43">
        <v>13.68</v>
      </c>
      <c r="J162" s="43">
        <v>63</v>
      </c>
      <c r="K162" s="44" t="s">
        <v>44</v>
      </c>
      <c r="L162" s="43">
        <v>47.6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>SUM(G158:G164)</f>
        <v>20.240000000000002</v>
      </c>
      <c r="H165" s="19">
        <f>SUM(H158:H164)</f>
        <v>16.959999999999997</v>
      </c>
      <c r="I165" s="19">
        <f>SUM(I158:I164)</f>
        <v>75.28</v>
      </c>
      <c r="J165" s="19">
        <f>SUM(J158:J164)</f>
        <v>533.79999999999995</v>
      </c>
      <c r="K165" s="25"/>
      <c r="L165" s="19">
        <f>SUM(L158:L164)</f>
        <v>122.83000000000001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655</v>
      </c>
      <c r="G176" s="32">
        <f>G165+G175</f>
        <v>20.240000000000002</v>
      </c>
      <c r="H176" s="32">
        <f>H165+H175</f>
        <v>16.959999999999997</v>
      </c>
      <c r="I176" s="32">
        <f>I165+I175</f>
        <v>75.28</v>
      </c>
      <c r="J176" s="32">
        <f>J165+J175</f>
        <v>533.79999999999995</v>
      </c>
      <c r="K176" s="32"/>
      <c r="L176" s="32">
        <f>L165+L175</f>
        <v>122.83000000000001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97</v>
      </c>
      <c r="F177" s="40">
        <v>150</v>
      </c>
      <c r="G177" s="40">
        <v>4.7</v>
      </c>
      <c r="H177" s="40">
        <v>6.2</v>
      </c>
      <c r="I177" s="40">
        <v>26.5</v>
      </c>
      <c r="J177" s="40">
        <v>180.7</v>
      </c>
      <c r="K177" s="41" t="s">
        <v>98</v>
      </c>
      <c r="L177" s="40">
        <v>15.95</v>
      </c>
    </row>
    <row r="178" spans="1:12" ht="25.5">
      <c r="A178" s="23"/>
      <c r="B178" s="15"/>
      <c r="C178" s="11"/>
      <c r="D178" s="6" t="s">
        <v>21</v>
      </c>
      <c r="E178" s="42" t="s">
        <v>100</v>
      </c>
      <c r="F178" s="43">
        <v>120</v>
      </c>
      <c r="G178" s="43">
        <v>14.88</v>
      </c>
      <c r="H178" s="43">
        <v>12.4</v>
      </c>
      <c r="I178" s="43">
        <v>3.6</v>
      </c>
      <c r="J178" s="43">
        <v>185.4</v>
      </c>
      <c r="K178" s="44" t="s">
        <v>99</v>
      </c>
      <c r="L178" s="43">
        <v>33.71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24.6</v>
      </c>
      <c r="J179" s="43">
        <v>98.3</v>
      </c>
      <c r="K179" s="44">
        <v>81</v>
      </c>
      <c r="L179" s="43">
        <v>6.25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45</v>
      </c>
      <c r="G180" s="43">
        <v>4.3</v>
      </c>
      <c r="H180" s="43">
        <v>0.4</v>
      </c>
      <c r="I180" s="43">
        <v>19.8</v>
      </c>
      <c r="J180" s="43">
        <v>95.9</v>
      </c>
      <c r="K180" s="44" t="s">
        <v>44</v>
      </c>
      <c r="L180" s="43">
        <v>3.51</v>
      </c>
    </row>
    <row r="181" spans="1:12" ht="15">
      <c r="A181" s="23"/>
      <c r="B181" s="15"/>
      <c r="C181" s="11"/>
      <c r="D181" s="7" t="s">
        <v>24</v>
      </c>
      <c r="E181" s="42" t="s">
        <v>59</v>
      </c>
      <c r="F181" s="43">
        <v>190</v>
      </c>
      <c r="G181" s="43">
        <v>2.85</v>
      </c>
      <c r="H181" s="43">
        <v>0.95</v>
      </c>
      <c r="I181" s="43">
        <v>39.9</v>
      </c>
      <c r="J181" s="43">
        <v>179.55</v>
      </c>
      <c r="K181" s="44" t="s">
        <v>44</v>
      </c>
      <c r="L181" s="43">
        <v>39.9</v>
      </c>
    </row>
    <row r="182" spans="1:12" ht="15">
      <c r="A182" s="23"/>
      <c r="B182" s="15"/>
      <c r="C182" s="11"/>
      <c r="D182" s="6" t="s">
        <v>26</v>
      </c>
      <c r="E182" s="42" t="s">
        <v>56</v>
      </c>
      <c r="F182" s="43">
        <v>60</v>
      </c>
      <c r="G182" s="43">
        <v>0.5</v>
      </c>
      <c r="H182" s="43">
        <v>0.1</v>
      </c>
      <c r="I182" s="43">
        <v>1.5</v>
      </c>
      <c r="J182" s="43">
        <v>8.5</v>
      </c>
      <c r="K182" s="44" t="s">
        <v>57</v>
      </c>
      <c r="L182" s="43">
        <v>15.5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765</v>
      </c>
      <c r="G184" s="19">
        <f>SUM(G177:G183)</f>
        <v>27.230000000000004</v>
      </c>
      <c r="H184" s="19">
        <f>SUM(H177:H183)</f>
        <v>20.05</v>
      </c>
      <c r="I184" s="19">
        <f>SUM(I177:I183)</f>
        <v>115.9</v>
      </c>
      <c r="J184" s="19">
        <f>SUM(J177:J183)</f>
        <v>748.35000000000014</v>
      </c>
      <c r="K184" s="25"/>
      <c r="L184" s="19">
        <f>SUM(L177:L183)</f>
        <v>114.82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765</v>
      </c>
      <c r="G195" s="32">
        <f>G184+G194</f>
        <v>27.230000000000004</v>
      </c>
      <c r="H195" s="32">
        <f>H184+H194</f>
        <v>20.05</v>
      </c>
      <c r="I195" s="32">
        <f>I184+I194</f>
        <v>115.9</v>
      </c>
      <c r="J195" s="32">
        <f>J184+J194</f>
        <v>748.35000000000014</v>
      </c>
      <c r="K195" s="32"/>
      <c r="L195" s="32">
        <f>L184+L194</f>
        <v>114.82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101</v>
      </c>
      <c r="F196" s="40">
        <v>150</v>
      </c>
      <c r="G196" s="40">
        <v>22.9</v>
      </c>
      <c r="H196" s="40">
        <v>10.8</v>
      </c>
      <c r="I196" s="40">
        <v>15.4</v>
      </c>
      <c r="J196" s="40">
        <v>259.39999999999998</v>
      </c>
      <c r="K196" s="41" t="s">
        <v>102</v>
      </c>
      <c r="L196" s="40">
        <v>63.13</v>
      </c>
    </row>
    <row r="197" spans="1:12" ht="15">
      <c r="A197" s="23"/>
      <c r="B197" s="15"/>
      <c r="C197" s="11"/>
      <c r="D197" s="6" t="s">
        <v>21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 t="s">
        <v>103</v>
      </c>
      <c r="F198" s="43">
        <v>200</v>
      </c>
      <c r="G198" s="43">
        <v>0.2</v>
      </c>
      <c r="H198" s="43">
        <v>0</v>
      </c>
      <c r="I198" s="43">
        <v>6.4</v>
      </c>
      <c r="J198" s="43">
        <v>26.8</v>
      </c>
      <c r="K198" s="44" t="s">
        <v>87</v>
      </c>
      <c r="L198" s="43">
        <v>1.3</v>
      </c>
    </row>
    <row r="199" spans="1:12" ht="15">
      <c r="A199" s="23"/>
      <c r="B199" s="15"/>
      <c r="C199" s="11"/>
      <c r="D199" s="7" t="s">
        <v>23</v>
      </c>
      <c r="E199" s="42" t="s">
        <v>40</v>
      </c>
      <c r="F199" s="43">
        <v>45</v>
      </c>
      <c r="G199" s="43">
        <v>4.3</v>
      </c>
      <c r="H199" s="43">
        <v>0.4</v>
      </c>
      <c r="I199" s="43">
        <v>19.8</v>
      </c>
      <c r="J199" s="43">
        <v>95.9</v>
      </c>
      <c r="K199" s="44" t="s">
        <v>44</v>
      </c>
      <c r="L199" s="43">
        <v>3.51</v>
      </c>
    </row>
    <row r="200" spans="1:12" ht="15">
      <c r="A200" s="23"/>
      <c r="B200" s="15"/>
      <c r="C200" s="11"/>
      <c r="D200" s="7"/>
      <c r="E200" s="42" t="s">
        <v>104</v>
      </c>
      <c r="F200" s="43">
        <v>50</v>
      </c>
      <c r="G200" s="43">
        <v>0.2</v>
      </c>
      <c r="H200" s="43">
        <v>0</v>
      </c>
      <c r="I200" s="43">
        <v>6.4</v>
      </c>
      <c r="J200" s="43">
        <v>26.8</v>
      </c>
      <c r="K200" s="44" t="s">
        <v>44</v>
      </c>
      <c r="L200" s="43">
        <v>8.5</v>
      </c>
    </row>
    <row r="201" spans="1:12" ht="15">
      <c r="A201" s="23"/>
      <c r="B201" s="15"/>
      <c r="C201" s="11"/>
      <c r="D201" s="6" t="s">
        <v>26</v>
      </c>
      <c r="E201" s="42" t="s">
        <v>105</v>
      </c>
      <c r="F201" s="43">
        <v>60</v>
      </c>
      <c r="G201" s="43">
        <v>0.5</v>
      </c>
      <c r="H201" s="43">
        <v>6.1</v>
      </c>
      <c r="I201" s="43">
        <v>4.3</v>
      </c>
      <c r="J201" s="43">
        <v>74.3</v>
      </c>
      <c r="K201" s="44" t="s">
        <v>106</v>
      </c>
      <c r="L201" s="43">
        <v>6.96</v>
      </c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>SUM(G196:G202)</f>
        <v>28.099999999999998</v>
      </c>
      <c r="H203" s="19">
        <f>SUM(H196:H202)</f>
        <v>17.3</v>
      </c>
      <c r="I203" s="19">
        <f>SUM(I196:I202)</f>
        <v>52.3</v>
      </c>
      <c r="J203" s="19">
        <f>SUM(J196:J202)</f>
        <v>483.20000000000005</v>
      </c>
      <c r="K203" s="25"/>
      <c r="L203" s="19">
        <f>SUM(L196:L202)</f>
        <v>83.4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505</v>
      </c>
      <c r="G214" s="32">
        <f>G203+G213</f>
        <v>28.099999999999998</v>
      </c>
      <c r="H214" s="32">
        <f>H203+H213</f>
        <v>17.3</v>
      </c>
      <c r="I214" s="32">
        <f>I203+I213</f>
        <v>52.3</v>
      </c>
      <c r="J214" s="32">
        <f>J203+J213</f>
        <v>483.20000000000005</v>
      </c>
      <c r="K214" s="32"/>
      <c r="L214" s="32">
        <f>L203+L213</f>
        <v>83.4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107</v>
      </c>
      <c r="F215" s="40">
        <v>150</v>
      </c>
      <c r="G215" s="40">
        <v>15</v>
      </c>
      <c r="H215" s="40">
        <v>14.1</v>
      </c>
      <c r="I215" s="40">
        <v>12.9</v>
      </c>
      <c r="J215" s="40">
        <v>238.4</v>
      </c>
      <c r="K215" s="41" t="s">
        <v>108</v>
      </c>
      <c r="L215" s="40">
        <v>56.47</v>
      </c>
    </row>
    <row r="216" spans="1:12" ht="15">
      <c r="A216" s="23"/>
      <c r="B216" s="15"/>
      <c r="C216" s="11"/>
      <c r="D216" s="6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109</v>
      </c>
      <c r="F217" s="43">
        <v>200</v>
      </c>
      <c r="G217" s="43">
        <v>0.2</v>
      </c>
      <c r="H217" s="43">
        <v>0</v>
      </c>
      <c r="I217" s="43">
        <v>8</v>
      </c>
      <c r="J217" s="43">
        <v>33</v>
      </c>
      <c r="K217" s="44" t="s">
        <v>110</v>
      </c>
      <c r="L217" s="43">
        <v>9.3000000000000007</v>
      </c>
    </row>
    <row r="218" spans="1:12" ht="15">
      <c r="A218" s="23"/>
      <c r="B218" s="15"/>
      <c r="C218" s="11"/>
      <c r="D218" s="7" t="s">
        <v>23</v>
      </c>
      <c r="E218" s="42" t="s">
        <v>40</v>
      </c>
      <c r="F218" s="43">
        <v>45</v>
      </c>
      <c r="G218" s="43">
        <v>3.3</v>
      </c>
      <c r="H218" s="43">
        <v>0.4</v>
      </c>
      <c r="I218" s="43">
        <v>19.8</v>
      </c>
      <c r="J218" s="43">
        <v>95.9</v>
      </c>
      <c r="K218" s="44" t="s">
        <v>44</v>
      </c>
      <c r="L218" s="43">
        <v>3.51</v>
      </c>
    </row>
    <row r="219" spans="1:12" ht="15">
      <c r="A219" s="23"/>
      <c r="B219" s="15"/>
      <c r="C219" s="11"/>
      <c r="D219" s="7" t="s">
        <v>24</v>
      </c>
      <c r="E219" s="42" t="s">
        <v>93</v>
      </c>
      <c r="F219" s="43">
        <v>180</v>
      </c>
      <c r="G219" s="43">
        <v>0.69</v>
      </c>
      <c r="H219" s="43">
        <v>0.69</v>
      </c>
      <c r="I219" s="43">
        <v>17.579999999999998</v>
      </c>
      <c r="J219" s="43">
        <v>79.89</v>
      </c>
      <c r="K219" s="44" t="s">
        <v>44</v>
      </c>
      <c r="L219" s="43">
        <v>27</v>
      </c>
    </row>
    <row r="220" spans="1:12" ht="15">
      <c r="A220" s="23"/>
      <c r="B220" s="15"/>
      <c r="C220" s="11"/>
      <c r="D220" s="6" t="s">
        <v>26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575</v>
      </c>
      <c r="G222" s="19">
        <f>SUM(G215:G221)</f>
        <v>19.190000000000001</v>
      </c>
      <c r="H222" s="19">
        <f>SUM(H215:H221)</f>
        <v>15.19</v>
      </c>
      <c r="I222" s="19">
        <f>SUM(I215:I221)</f>
        <v>58.28</v>
      </c>
      <c r="J222" s="19">
        <f>SUM(J215:J221)</f>
        <v>447.18999999999994</v>
      </c>
      <c r="K222" s="25"/>
      <c r="L222" s="19">
        <f>SUM(L215:L221)</f>
        <v>96.28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575</v>
      </c>
      <c r="G233" s="32">
        <f>G222+G232</f>
        <v>19.190000000000001</v>
      </c>
      <c r="H233" s="32">
        <f>H222+H232</f>
        <v>15.19</v>
      </c>
      <c r="I233" s="32">
        <f>I222+I232</f>
        <v>58.28</v>
      </c>
      <c r="J233" s="32">
        <f>J222+J232</f>
        <v>447.18999999999994</v>
      </c>
      <c r="K233" s="32"/>
      <c r="L233" s="32">
        <f>L222+L232</f>
        <v>96.28</v>
      </c>
    </row>
    <row r="234" spans="1:12" ht="13.5" thickBot="1">
      <c r="A234" s="27"/>
      <c r="B234" s="28"/>
      <c r="C234" s="55" t="s">
        <v>5</v>
      </c>
      <c r="D234" s="55"/>
      <c r="E234" s="55"/>
      <c r="F234" s="34">
        <f>(F24+F43+F62+F81+F119+F138+F157+F176+F195+F233)/(IF(F24=0,0,1)+IF(F43=0,0,1)+IF(F62=0,0,1)+IF(F81=0,0,1)+IF(F119=0,0,1)+IF(F138=0,0,1)+IF(F157=0,0,1)+IF(F176=0,0,1)+IF(F195=0,0,1)+IF(F233=0,0,1))</f>
        <v>680.5</v>
      </c>
      <c r="G234" s="34">
        <f>(G24+G43+G62+G81+G119+G138+G157+G176+G195+G233)/(IF(G24=0,0,1)+IF(G43=0,0,1)+IF(G62=0,0,1)+IF(G81=0,0,1)+IF(G119=0,0,1)+IF(G138=0,0,1)+IF(G157=0,0,1)+IF(G176=0,0,1)+IF(G195=0,0,1)+IF(G233=0,0,1))</f>
        <v>21.603000000000002</v>
      </c>
      <c r="H234" s="34">
        <f>(H24+H43+H62+H81+H119+H138+H157+H176+H195+H233)/(IF(H24=0,0,1)+IF(H43=0,0,1)+IF(H62=0,0,1)+IF(H81=0,0,1)+IF(H119=0,0,1)+IF(H138=0,0,1)+IF(H157=0,0,1)+IF(H176=0,0,1)+IF(H195=0,0,1)+IF(H233=0,0,1))</f>
        <v>17.083000000000002</v>
      </c>
      <c r="I234" s="34">
        <f>(I24+I43+I62+I81+I119+I138+I157+I176+I195+I233)/(IF(I24=0,0,1)+IF(I43=0,0,1)+IF(I62=0,0,1)+IF(I81=0,0,1)+IF(I119=0,0,1)+IF(I138=0,0,1)+IF(I157=0,0,1)+IF(I176=0,0,1)+IF(I195=0,0,1)+IF(I233=0,0,1))</f>
        <v>80.080999999999989</v>
      </c>
      <c r="J234" s="34">
        <f>(J24+J43+J62+J81+J119+J138+J157+J176+J195+J233)/(IF(J24=0,0,1)+IF(J43=0,0,1)+IF(J62=0,0,1)+IF(J81=0,0,1)+IF(J119=0,0,1)+IF(J138=0,0,1)+IF(J157=0,0,1)+IF(J176=0,0,1)+IF(J195=0,0,1)+IF(J233=0,0,1))</f>
        <v>572.35900000000004</v>
      </c>
      <c r="K234" s="34"/>
      <c r="L234" s="34">
        <f>(L24+L43+L62+L81+L119+L138+L157+L176+L195+L233)/(IF(L24=0,0,1)+IF(L43=0,0,1)+IF(L62=0,0,1)+IF(L81=0,0,1)+IF(L119=0,0,1)+IF(L138=0,0,1)+IF(L157=0,0,1)+IF(L176=0,0,1)+IF(L195=0,0,1)+IF(L233=0,0,1))</f>
        <v>105.87</v>
      </c>
    </row>
  </sheetData>
  <mergeCells count="16">
    <mergeCell ref="C1:E1"/>
    <mergeCell ref="H1:K1"/>
    <mergeCell ref="H2:K2"/>
    <mergeCell ref="C43:D43"/>
    <mergeCell ref="C62:D62"/>
    <mergeCell ref="C119:D119"/>
    <mergeCell ref="C24:D24"/>
    <mergeCell ref="C234:E234"/>
    <mergeCell ref="C233:D233"/>
    <mergeCell ref="C138:D138"/>
    <mergeCell ref="C157:D157"/>
    <mergeCell ref="C176:D176"/>
    <mergeCell ref="C195:D195"/>
    <mergeCell ref="C81:D81"/>
    <mergeCell ref="C100:D100"/>
    <mergeCell ref="C214:D21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2024-12-10T09:57:22Z</dcterms:modified>
</cp:coreProperties>
</file>